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ute.sadeckiene\OneDrive - AMB LT\Desktop\2024 m\B-2024-įkėlinui\"/>
    </mc:Choice>
  </mc:AlternateContent>
  <bookViews>
    <workbookView xWindow="0" yWindow="0" windowWidth="28800" windowHeight="12330"/>
  </bookViews>
  <sheets>
    <sheet name="Alytaus" sheetId="1" r:id="rId1"/>
    <sheet name="Vilniaus" sheetId="2" r:id="rId2"/>
    <sheet name="Lapas1" sheetId="3" state="hidden" r:id="rId3"/>
  </sheets>
  <calcPr calcId="162913"/>
</workbook>
</file>

<file path=xl/calcChain.xml><?xml version="1.0" encoding="utf-8"?>
<calcChain xmlns="http://schemas.openxmlformats.org/spreadsheetml/2006/main">
  <c r="F16" i="2" l="1"/>
  <c r="F14" i="2"/>
  <c r="H16" i="2" l="1"/>
  <c r="H14" i="2"/>
  <c r="C7" i="2"/>
  <c r="H12" i="1"/>
  <c r="C8" i="2" l="1"/>
  <c r="C9" i="2"/>
  <c r="C10" i="2"/>
  <c r="C11" i="2"/>
  <c r="C12" i="2"/>
  <c r="C13" i="2"/>
  <c r="C15" i="2"/>
  <c r="G12" i="1" l="1"/>
  <c r="D12" i="1" l="1"/>
  <c r="C12" i="1"/>
  <c r="D21" i="3" l="1"/>
  <c r="C20" i="3"/>
  <c r="F12" i="1" l="1"/>
  <c r="I14" i="2" l="1"/>
  <c r="I16" i="2" s="1"/>
  <c r="G14" i="2"/>
  <c r="G16" i="2" s="1"/>
  <c r="D14" i="2"/>
  <c r="I12" i="1"/>
  <c r="D16" i="2" l="1"/>
  <c r="E12" i="1"/>
  <c r="E14" i="2"/>
  <c r="E16" i="2" s="1"/>
  <c r="C14" i="2" l="1"/>
  <c r="C16" i="2"/>
</calcChain>
</file>

<file path=xl/sharedStrings.xml><?xml version="1.0" encoding="utf-8"?>
<sst xmlns="http://schemas.openxmlformats.org/spreadsheetml/2006/main" count="53" uniqueCount="36">
  <si>
    <t>Eil. Nr.</t>
  </si>
  <si>
    <t>Savivaldybių viešosios bibliotekos</t>
  </si>
  <si>
    <t>Alytaus m.</t>
  </si>
  <si>
    <t>Alytaus r.</t>
  </si>
  <si>
    <t>Druskininkai</t>
  </si>
  <si>
    <t>Lazdijai</t>
  </si>
  <si>
    <t>Varėna</t>
  </si>
  <si>
    <t>Iš viso:</t>
  </si>
  <si>
    <t>Elektrėnai</t>
  </si>
  <si>
    <t>Šalčininkai</t>
  </si>
  <si>
    <t>Širvintos</t>
  </si>
  <si>
    <t>Švenčionys</t>
  </si>
  <si>
    <t>Trakai</t>
  </si>
  <si>
    <t>Ukmergė</t>
  </si>
  <si>
    <t>Vilniaus m.</t>
  </si>
  <si>
    <t>Vilniaus r.</t>
  </si>
  <si>
    <t>Programų</t>
  </si>
  <si>
    <t>Parama</t>
  </si>
  <si>
    <t>Paslaugos</t>
  </si>
  <si>
    <t>Savivaldybės</t>
  </si>
  <si>
    <t>Valstybės</t>
  </si>
  <si>
    <t>Mokamos paslaugos</t>
  </si>
  <si>
    <t>Savivaldybės biudžeto lėšos</t>
  </si>
  <si>
    <t>Valstybės biudžeto lėšos</t>
  </si>
  <si>
    <t>6.1. ALYTAUS APSKRITIES SAVIVALDYBIŲ VIEŠŲJŲ BIBLIOTEKŲ PAJAMOS IR FINANSAVIMAS 2024 M.</t>
  </si>
  <si>
    <t>6.1. VILNIAUS APSKRITIES SAVIVALDYBIŲ VIEŠŲJŲ BIBLIOTEKŲ PAJAMOS IR FINANSAVIMAS 2024 M.</t>
  </si>
  <si>
    <t>Iš jų:</t>
  </si>
  <si>
    <t>iš jų:</t>
  </si>
  <si>
    <t>fizinių ir juridinių asmenų paramos lėšos</t>
  </si>
  <si>
    <t>projektinio finansavimo lėšos</t>
  </si>
  <si>
    <t>kitos pajamos</t>
  </si>
  <si>
    <t>dokumentams įsigyti</t>
  </si>
  <si>
    <t>uždirbtos lėšos (pajamų įmokos)</t>
  </si>
  <si>
    <t>Bibliotekos gautos lėšos, iš viso</t>
  </si>
  <si>
    <t>biudžeto lėšos (steigėjo,valstybės, savivaldybės)</t>
  </si>
  <si>
    <t xml:space="preserve">Bibliotekos gautos lėšos, iš viso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</si>
</sst>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theme="5" tint="-0.249977111117893"/>
      <name val="Calibri"/>
      <family val="2"/>
      <charset val="186"/>
      <scheme val="minor"/>
    </font>
    <font>
      <sz val="11"/>
      <color theme="5" tint="-0.249977111117893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sz val="9"/>
      <color theme="5" tint="-0.499984740745262"/>
      <name val="Arial"/>
      <family val="2"/>
      <charset val="186"/>
    </font>
    <font>
      <sz val="10"/>
      <color theme="5" tint="-0.499984740745262"/>
      <name val="Arial"/>
      <family val="2"/>
      <charset val="186"/>
    </font>
    <font>
      <sz val="11"/>
      <color theme="5" tint="-0.499984740745262"/>
      <name val="Calibri"/>
      <family val="2"/>
      <charset val="186"/>
      <scheme val="minor"/>
    </font>
    <font>
      <b/>
      <sz val="10"/>
      <color theme="5" tint="-0.499984740745262"/>
      <name val="Arial"/>
      <family val="2"/>
      <charset val="186"/>
    </font>
    <font>
      <b/>
      <sz val="11"/>
      <color theme="5" tint="-0.499984740745262"/>
      <name val="Calibri"/>
      <family val="2"/>
      <charset val="186"/>
      <scheme val="minor"/>
    </font>
    <font>
      <b/>
      <sz val="11"/>
      <color theme="5" tint="-0.499984740745262"/>
      <name val="Arial"/>
      <family val="2"/>
      <charset val="186"/>
    </font>
    <font>
      <sz val="11"/>
      <color theme="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6"/>
      <name val="Times New Roman"/>
      <family val="1"/>
    </font>
    <font>
      <sz val="8"/>
      <name val="Times New Roman"/>
      <family val="1"/>
    </font>
    <font>
      <sz val="9"/>
      <name val="Arial"/>
      <family val="2"/>
      <charset val="186"/>
    </font>
    <font>
      <sz val="9"/>
      <color theme="1"/>
      <name val="Arial"/>
      <family val="2"/>
      <charset val="186"/>
    </font>
    <font>
      <sz val="11"/>
      <color theme="5" tint="-0.499984740745262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7E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0" fillId="2" borderId="0" xfId="0" applyFill="1"/>
    <xf numFmtId="0" fontId="5" fillId="3" borderId="9" xfId="0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1" fontId="5" fillId="3" borderId="9" xfId="0" applyNumberFormat="1" applyFont="1" applyFill="1" applyBorder="1" applyAlignment="1">
      <alignment horizontal="center"/>
    </xf>
    <xf numFmtId="1" fontId="5" fillId="3" borderId="6" xfId="0" applyNumberFormat="1" applyFont="1" applyFill="1" applyBorder="1" applyAlignment="1">
      <alignment horizontal="center"/>
    </xf>
    <xf numFmtId="164" fontId="3" fillId="2" borderId="0" xfId="0" applyNumberFormat="1" applyFont="1" applyFill="1"/>
    <xf numFmtId="0" fontId="10" fillId="2" borderId="0" xfId="0" applyFont="1" applyFill="1"/>
    <xf numFmtId="0" fontId="11" fillId="2" borderId="0" xfId="0" applyFont="1" applyFill="1"/>
    <xf numFmtId="0" fontId="5" fillId="3" borderId="9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vertical="top" wrapText="1"/>
    </xf>
    <xf numFmtId="164" fontId="5" fillId="3" borderId="9" xfId="0" applyNumberFormat="1" applyFont="1" applyFill="1" applyBorder="1" applyAlignment="1">
      <alignment vertical="top" wrapText="1"/>
    </xf>
    <xf numFmtId="164" fontId="5" fillId="3" borderId="6" xfId="0" applyNumberFormat="1" applyFont="1" applyFill="1" applyBorder="1" applyAlignment="1">
      <alignment vertical="top" wrapText="1"/>
    </xf>
    <xf numFmtId="2" fontId="7" fillId="4" borderId="9" xfId="0" applyNumberFormat="1" applyFont="1" applyFill="1" applyBorder="1" applyAlignment="1">
      <alignment horizontal="center"/>
    </xf>
    <xf numFmtId="0" fontId="3" fillId="2" borderId="0" xfId="0" applyFont="1" applyFill="1"/>
    <xf numFmtId="2" fontId="5" fillId="3" borderId="9" xfId="0" applyNumberFormat="1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/>
    </xf>
    <xf numFmtId="2" fontId="5" fillId="3" borderId="0" xfId="0" applyNumberFormat="1" applyFont="1" applyFill="1" applyAlignment="1">
      <alignment horizontal="center"/>
    </xf>
    <xf numFmtId="2" fontId="5" fillId="3" borderId="6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wrapText="1"/>
    </xf>
    <xf numFmtId="2" fontId="5" fillId="3" borderId="9" xfId="0" applyNumberFormat="1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11" fillId="2" borderId="0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13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/>
    </xf>
    <xf numFmtId="164" fontId="15" fillId="2" borderId="0" xfId="0" applyNumberFormat="1" applyFont="1" applyFill="1" applyBorder="1"/>
    <xf numFmtId="0" fontId="9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5" borderId="9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left" vertical="top" wrapText="1"/>
    </xf>
    <xf numFmtId="0" fontId="5" fillId="5" borderId="9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vertical="top" wrapText="1"/>
    </xf>
    <xf numFmtId="0" fontId="18" fillId="2" borderId="0" xfId="0" applyFont="1" applyFill="1" applyAlignment="1">
      <alignment vertical="center"/>
    </xf>
    <xf numFmtId="0" fontId="7" fillId="4" borderId="9" xfId="0" applyFont="1" applyFill="1" applyBorder="1" applyAlignment="1">
      <alignment horizontal="right"/>
    </xf>
    <xf numFmtId="0" fontId="6" fillId="4" borderId="9" xfId="0" applyFont="1" applyFill="1" applyBorder="1" applyAlignment="1"/>
    <xf numFmtId="0" fontId="4" fillId="5" borderId="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right" vertical="top" wrapText="1"/>
    </xf>
    <xf numFmtId="0" fontId="8" fillId="4" borderId="7" xfId="0" applyFont="1" applyFill="1" applyBorder="1" applyAlignment="1"/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2" fontId="4" fillId="2" borderId="0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9F4"/>
      <color rgb="FFFFF2E5"/>
      <color rgb="FFFCFCFC"/>
      <color rgb="FFD7FC50"/>
      <color rgb="FFFDFDF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Alytaus apskrities bibliotekų finansavimas ir pajamos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30"/>
      <c:rotY val="1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7310860307639E-2"/>
          <c:y val="0.21277486147564889"/>
          <c:w val="0.81388888888888888"/>
          <c:h val="0.6674595363079615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EF9-4E5E-9678-8E54254A11A0}"/>
              </c:ext>
            </c:extLst>
          </c:dPt>
          <c:dPt>
            <c:idx val="1"/>
            <c:bubble3D val="0"/>
            <c:spPr>
              <a:solidFill>
                <a:schemeClr val="accent2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EF9-4E5E-9678-8E54254A11A0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EF9-4E5E-9678-8E54254A11A0}"/>
              </c:ext>
            </c:extLst>
          </c:dPt>
          <c:dPt>
            <c:idx val="3"/>
            <c:bubble3D val="0"/>
            <c:spPr>
              <a:solidFill>
                <a:schemeClr val="accent2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EF9-4E5E-9678-8E54254A11A0}"/>
              </c:ext>
            </c:extLst>
          </c:dPt>
          <c:dPt>
            <c:idx val="4"/>
            <c:bubble3D val="0"/>
            <c:spPr>
              <a:solidFill>
                <a:schemeClr val="accent2">
                  <a:tint val="54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EF9-4E5E-9678-8E54254A11A0}"/>
              </c:ext>
            </c:extLst>
          </c:dPt>
          <c:dLbls>
            <c:dLbl>
              <c:idx val="0"/>
              <c:layout>
                <c:manualLayout>
                  <c:x val="0.2099861111111111"/>
                  <c:y val="6.088108778069407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EF9-4E5E-9678-8E54254A11A0}"/>
                </c:ext>
              </c:extLst>
            </c:dLbl>
            <c:dLbl>
              <c:idx val="1"/>
              <c:layout>
                <c:manualLayout>
                  <c:x val="-1.2150543762292444E-2"/>
                  <c:y val="-0.277321011956838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EF9-4E5E-9678-8E54254A11A0}"/>
                </c:ext>
              </c:extLst>
            </c:dLbl>
            <c:dLbl>
              <c:idx val="2"/>
              <c:layout>
                <c:manualLayout>
                  <c:x val="0.1275715620707587"/>
                  <c:y val="-0.191584645669291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EF9-4E5E-9678-8E54254A11A0}"/>
                </c:ext>
              </c:extLst>
            </c:dLbl>
            <c:dLbl>
              <c:idx val="3"/>
              <c:layout>
                <c:manualLayout>
                  <c:x val="6.0825250672053022E-2"/>
                  <c:y val="-8.85826771653544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EF9-4E5E-9678-8E54254A11A0}"/>
                </c:ext>
              </c:extLst>
            </c:dLbl>
            <c:dLbl>
              <c:idx val="4"/>
              <c:layout>
                <c:manualLayout>
                  <c:x val="0.12603949895038541"/>
                  <c:y val="6.14774715660542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EF9-4E5E-9678-8E54254A11A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(Alytaus!$D$5,Alytaus!$F$5:$I$6)</c:f>
              <c:strCache>
                <c:ptCount val="5"/>
                <c:pt idx="0">
                  <c:v>biudžeto lėšos (steigėjo,valstybės, savivaldybės)</c:v>
                </c:pt>
                <c:pt idx="1">
                  <c:v>fizinių ir juridinių asmenų paramos lėšos</c:v>
                </c:pt>
                <c:pt idx="2">
                  <c:v>uždirbtos lėšos (pajamų įmokos)</c:v>
                </c:pt>
                <c:pt idx="3">
                  <c:v>projektinio finansavimo lėšos</c:v>
                </c:pt>
                <c:pt idx="4">
                  <c:v>kitos pajamos</c:v>
                </c:pt>
              </c:strCache>
            </c:strRef>
          </c:cat>
          <c:val>
            <c:numRef>
              <c:f>(Alytaus!$D$12,Alytaus!$F$12:$I$12)</c:f>
              <c:numCache>
                <c:formatCode>0.00</c:formatCode>
                <c:ptCount val="5"/>
                <c:pt idx="0">
                  <c:v>3930384.8899999997</c:v>
                </c:pt>
                <c:pt idx="1">
                  <c:v>4448.09</c:v>
                </c:pt>
                <c:pt idx="2">
                  <c:v>18992.2</c:v>
                </c:pt>
                <c:pt idx="3">
                  <c:v>324757.45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EF9-4E5E-9678-8E54254A11A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>
                <a:latin typeface="Arial" panose="020B0604020202020204" pitchFamily="34" charset="0"/>
                <a:cs typeface="Arial" panose="020B0604020202020204" pitchFamily="34" charset="0"/>
              </a:rPr>
              <a:t>Vilniaus apskrities bibliotekų finansavimas ir pajamos</a:t>
            </a:r>
          </a:p>
        </c:rich>
      </c:tx>
      <c:layout>
        <c:manualLayout>
          <c:xMode val="edge"/>
          <c:yMode val="edge"/>
          <c:x val="0.20029313119276348"/>
          <c:y val="3.4476880654844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30"/>
      <c:rotY val="1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3838629825162503E-2"/>
          <c:y val="0.23572056113633572"/>
          <c:w val="0.81388888888888888"/>
          <c:h val="0.6674595363079615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DEA-4BC0-B920-0F8B4209231A}"/>
              </c:ext>
            </c:extLst>
          </c:dPt>
          <c:dPt>
            <c:idx val="1"/>
            <c:bubble3D val="0"/>
            <c:spPr>
              <a:solidFill>
                <a:schemeClr val="accent2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DEA-4BC0-B920-0F8B4209231A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DEA-4BC0-B920-0F8B4209231A}"/>
              </c:ext>
            </c:extLst>
          </c:dPt>
          <c:dPt>
            <c:idx val="3"/>
            <c:bubble3D val="0"/>
            <c:spPr>
              <a:solidFill>
                <a:schemeClr val="accent2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DEA-4BC0-B920-0F8B4209231A}"/>
              </c:ext>
            </c:extLst>
          </c:dPt>
          <c:dPt>
            <c:idx val="4"/>
            <c:bubble3D val="0"/>
            <c:spPr>
              <a:solidFill>
                <a:schemeClr val="accent2">
                  <a:tint val="54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DEA-4BC0-B920-0F8B4209231A}"/>
              </c:ext>
            </c:extLst>
          </c:dPt>
          <c:dPt>
            <c:idx val="5"/>
            <c:bubble3D val="0"/>
            <c:spPr>
              <a:solidFill>
                <a:schemeClr val="accent2">
                  <a:tint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6C53-4AAD-91D0-F564E6FAD86F}"/>
              </c:ext>
            </c:extLst>
          </c:dPt>
          <c:dPt>
            <c:idx val="6"/>
            <c:bubble3D val="0"/>
            <c:spPr>
              <a:solidFill>
                <a:schemeClr val="accent2">
                  <a:tint val="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8-4D59-4834-815B-641541F92980}"/>
              </c:ext>
            </c:extLst>
          </c:dPt>
          <c:dPt>
            <c:idx val="7"/>
            <c:bubble3D val="0"/>
            <c:spPr>
              <a:solidFill>
                <a:schemeClr val="accent2">
                  <a:tint val="84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6C53-4AAD-91D0-F564E6FAD86F}"/>
              </c:ext>
            </c:extLst>
          </c:dPt>
          <c:dPt>
            <c:idx val="8"/>
            <c:bubble3D val="0"/>
            <c:spPr>
              <a:solidFill>
                <a:schemeClr val="accent2">
                  <a:tint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6C53-4AAD-91D0-F564E6FAD86F}"/>
              </c:ext>
            </c:extLst>
          </c:dPt>
          <c:dPt>
            <c:idx val="9"/>
            <c:bubble3D val="0"/>
            <c:spPr>
              <a:solidFill>
                <a:schemeClr val="accent2">
                  <a:tint val="3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6C53-4AAD-91D0-F564E6FAD86F}"/>
              </c:ext>
            </c:extLst>
          </c:dPt>
          <c:dPt>
            <c:idx val="10"/>
            <c:bubble3D val="0"/>
            <c:spPr>
              <a:solidFill>
                <a:schemeClr val="accent2">
                  <a:tint val="14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4D59-4834-815B-641541F92980}"/>
              </c:ext>
            </c:extLst>
          </c:dPt>
          <c:dPt>
            <c:idx val="11"/>
            <c:bubble3D val="0"/>
            <c:spPr>
              <a:solidFill>
                <a:schemeClr val="accent2">
                  <a:tint val="9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6C53-4AAD-91D0-F564E6FAD86F}"/>
              </c:ext>
            </c:extLst>
          </c:dPt>
          <c:dLbls>
            <c:dLbl>
              <c:idx val="0"/>
              <c:layout>
                <c:manualLayout>
                  <c:x val="-4.9189289849759406E-3"/>
                  <c:y val="-7.56641415861320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322C7D7E-B3A4-47F9-81D7-2FBAA2396A07}" type="CATEGORYNAME">
                      <a:rPr lang="lt-LT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[CATEGORY NAME]</a:t>
                    </a:fld>
                    <a:r>
                      <a:rPr lang="lt-LT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</a:t>
                    </a:r>
                    <a:fld id="{50CD5DE3-5690-4A29-9678-1B2533430BA0}" type="PERCENTAGE">
                      <a:rPr lang="lt-LT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[PERCENTAGE]</a:t>
                    </a:fld>
                    <a:endParaRPr lang="lt-LT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DEA-4BC0-B920-0F8B4209231A}"/>
                </c:ext>
              </c:extLst>
            </c:dLbl>
            <c:dLbl>
              <c:idx val="1"/>
              <c:layout>
                <c:manualLayout>
                  <c:x val="2.1787081522861941E-2"/>
                  <c:y val="-5.70968283217923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DEA-4BC0-B920-0F8B4209231A}"/>
                </c:ext>
              </c:extLst>
            </c:dLbl>
            <c:dLbl>
              <c:idx val="2"/>
              <c:layout>
                <c:manualLayout>
                  <c:x val="3.1059981030219959E-2"/>
                  <c:y val="-0.2379966722053811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94C54FDB-E524-4940-9D57-BDD6AFAE7ADA}" type="CATEGORYNAME">
                      <a:rPr lang="lt-LT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[CATEGORY NAME]</a:t>
                    </a:fld>
                    <a:r>
                      <a:rPr lang="lt-LT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</a:t>
                    </a:r>
                    <a:fld id="{891975B0-FEB8-4201-B8C3-7C4878DFDF9C}" type="PERCENTAGE">
                      <a:rPr lang="lt-LT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[PERCENTAGE]</a:t>
                    </a:fld>
                    <a:endParaRPr lang="lt-LT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77782330538304"/>
                      <c:h val="0.1737442864171112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DEA-4BC0-B920-0F8B4209231A}"/>
                </c:ext>
              </c:extLst>
            </c:dLbl>
            <c:dLbl>
              <c:idx val="3"/>
              <c:layout>
                <c:manualLayout>
                  <c:x val="-0.17717118361269887"/>
                  <c:y val="-0.315250895395916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DEA-4BC0-B920-0F8B4209231A}"/>
                </c:ext>
              </c:extLst>
            </c:dLbl>
            <c:dLbl>
              <c:idx val="4"/>
              <c:layout>
                <c:manualLayout>
                  <c:x val="6.038553508577825E-2"/>
                  <c:y val="0.12317634305582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DEA-4BC0-B920-0F8B420923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(Vilniaus!$D$5,Vilniaus!$F$5:$I$6,Vilniaus!$D$16,Vilniaus!$F$16:$I$16,Vilniaus!$D$5,Vilniaus!$F$5:$I$6)</c:f>
              <c:strCache>
                <c:ptCount val="15"/>
                <c:pt idx="0">
                  <c:v>biudžeto lėšos (steigėjo,valstybės, savivaldybės)</c:v>
                </c:pt>
                <c:pt idx="1">
                  <c:v>fizinių ir juridinių asmenų paramos lėšos</c:v>
                </c:pt>
                <c:pt idx="2">
                  <c:v>uždirbtos lėšos (pajamų įmokos)</c:v>
                </c:pt>
                <c:pt idx="3">
                  <c:v>projektinio finansavimo lėšos</c:v>
                </c:pt>
                <c:pt idx="4">
                  <c:v>kitos pajamos</c:v>
                </c:pt>
                <c:pt idx="5">
                  <c:v>11108633,47</c:v>
                </c:pt>
                <c:pt idx="6">
                  <c:v>6350,90</c:v>
                </c:pt>
                <c:pt idx="7">
                  <c:v>21252,56</c:v>
                </c:pt>
                <c:pt idx="8">
                  <c:v>116708,00</c:v>
                </c:pt>
                <c:pt idx="9">
                  <c:v>4023,00</c:v>
                </c:pt>
                <c:pt idx="10">
                  <c:v>biudžeto lėšos (steigėjo,valstybės, savivaldybės)</c:v>
                </c:pt>
                <c:pt idx="11">
                  <c:v>fizinių ir juridinių asmenų paramos lėšos</c:v>
                </c:pt>
                <c:pt idx="12">
                  <c:v>uždirbtos lėšos (pajamų įmokos)</c:v>
                </c:pt>
                <c:pt idx="13">
                  <c:v>projektinio finansavimo lėšos</c:v>
                </c:pt>
                <c:pt idx="14">
                  <c:v>kitos pajamos</c:v>
                </c:pt>
              </c:strCache>
            </c:strRef>
          </c:cat>
          <c:val>
            <c:numRef>
              <c:f>(Vilniaus!$D$16,Vilniaus!$F$16:$I$16)</c:f>
              <c:numCache>
                <c:formatCode>0.00</c:formatCode>
                <c:ptCount val="5"/>
                <c:pt idx="0">
                  <c:v>11108633.469999999</c:v>
                </c:pt>
                <c:pt idx="1">
                  <c:v>6350.9</c:v>
                </c:pt>
                <c:pt idx="2">
                  <c:v>21252.560000000001</c:v>
                </c:pt>
                <c:pt idx="3">
                  <c:v>116708</c:v>
                </c:pt>
                <c:pt idx="4">
                  <c:v>4023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DEA-4BC0-B920-0F8B4209231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Alytaus apskrities bibliotek</a:t>
            </a:r>
            <a:r>
              <a:rPr lang="lt-LT">
                <a:solidFill>
                  <a:schemeClr val="tx1"/>
                </a:solidFill>
              </a:rPr>
              <a:t>ų finansavimas ir pajamos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40"/>
      <c:rotY val="6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592592592592425E-5"/>
          <c:y val="0.24651333333333333"/>
          <c:w val="0.92500000000000004"/>
          <c:h val="0.75016805191017788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54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54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54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981-4628-9F83-C24BBCC3601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D981-4628-9F83-C24BBCC3601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D981-4628-9F83-C24BBCC3601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D981-4628-9F83-C24BBCC3601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2">
                      <a:shade val="53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3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3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D981-4628-9F83-C24BBCC36012}"/>
              </c:ext>
            </c:extLst>
          </c:dPt>
          <c:dLbls>
            <c:dLbl>
              <c:idx val="0"/>
              <c:layout>
                <c:manualLayout>
                  <c:x val="5.6380787037036931E-2"/>
                  <c:y val="-0.2049988888888889"/>
                </c:manualLayout>
              </c:layout>
              <c:tx>
                <c:rich>
                  <a:bodyPr/>
                  <a:lstStyle/>
                  <a:p>
                    <a:r>
                      <a:rPr lang="lt-LT" sz="900" b="1"/>
                      <a:t>Programų,</a:t>
                    </a:r>
                    <a:r>
                      <a:rPr lang="lt-LT" sz="900" b="1" baseline="0"/>
                      <a:t> projektų lėšos </a:t>
                    </a:r>
                    <a:fld id="{6C31D971-E494-4B43-B271-AD4641416828}" type="VALUE">
                      <a:rPr lang="en-US" sz="900" b="1"/>
                      <a:pPr/>
                      <a:t>[VALUE]</a:t>
                    </a:fld>
                    <a:r>
                      <a:rPr lang="en-US" sz="900" b="1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981-4628-9F83-C24BBCC36012}"/>
                </c:ext>
              </c:extLst>
            </c:dLbl>
            <c:dLbl>
              <c:idx val="1"/>
              <c:layout>
                <c:manualLayout>
                  <c:x val="2.4002777777777779E-2"/>
                  <c:y val="-3.4773333333333337E-2"/>
                </c:manualLayout>
              </c:layout>
              <c:tx>
                <c:rich>
                  <a:bodyPr/>
                  <a:lstStyle/>
                  <a:p>
                    <a:r>
                      <a:rPr lang="lt-LT" b="1"/>
                      <a:t>Fizinių ir juridinių asmenų parama</a:t>
                    </a:r>
                  </a:p>
                  <a:p>
                    <a:fld id="{2D3EFBF7-A1A6-40E1-9BA1-661F31E985BB}" type="VALUE">
                      <a:rPr lang="en-US" b="1"/>
                      <a:pPr/>
                      <a:t>[VALUE]</a:t>
                    </a:fld>
                    <a:r>
                      <a:rPr lang="en-US" b="1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981-4628-9F83-C24BBCC36012}"/>
                </c:ext>
              </c:extLst>
            </c:dLbl>
            <c:dLbl>
              <c:idx val="2"/>
              <c:layout>
                <c:manualLayout>
                  <c:x val="5.9593055555555559E-2"/>
                  <c:y val="0.136498518518518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Mokamos paslaugos</a:t>
                    </a:r>
                  </a:p>
                  <a:p>
                    <a:fld id="{27AE34F2-4493-4983-BF2B-3C9C63927BF7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981-4628-9F83-C24BBCC36012}"/>
                </c:ext>
              </c:extLst>
            </c:dLbl>
            <c:dLbl>
              <c:idx val="3"/>
              <c:layout>
                <c:manualLayout>
                  <c:x val="-3.4884259259270037E-4"/>
                  <c:y val="0.20859481481481465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Valstybė</a:t>
                    </a:r>
                    <a:r>
                      <a:rPr lang="lt-LT" baseline="0"/>
                      <a:t> biudžeto lėšos</a:t>
                    </a:r>
                  </a:p>
                  <a:p>
                    <a:fld id="{47ACDDC5-4A6E-4F03-98BB-172983FC3C9F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D981-4628-9F83-C24BBCC36012}"/>
                </c:ext>
              </c:extLst>
            </c:dLbl>
            <c:dLbl>
              <c:idx val="4"/>
              <c:layout>
                <c:manualLayout>
                  <c:x val="0.26050671296296291"/>
                  <c:y val="-0.17425333333333334"/>
                </c:manualLayout>
              </c:layout>
              <c:tx>
                <c:rich>
                  <a:bodyPr/>
                  <a:lstStyle/>
                  <a:p>
                    <a:r>
                      <a:rPr lang="lt-LT" b="1">
                        <a:solidFill>
                          <a:schemeClr val="bg1"/>
                        </a:solidFill>
                      </a:rPr>
                      <a:t>Savivaldybės biudžeto lėšos </a:t>
                    </a:r>
                  </a:p>
                  <a:p>
                    <a:r>
                      <a:rPr lang="lt-LT" b="1">
                        <a:solidFill>
                          <a:schemeClr val="bg1"/>
                        </a:solidFill>
                      </a:rPr>
                      <a:t>88,7%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81-4628-9F83-C24BBCC360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12700" cap="flat" cmpd="sng" algn="ctr">
                  <a:solidFill>
                    <a:schemeClr val="accent2">
                      <a:lumMod val="7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Lapas1!$A$2:$A$6</c:f>
              <c:strCache>
                <c:ptCount val="5"/>
                <c:pt idx="0">
                  <c:v>Programų</c:v>
                </c:pt>
                <c:pt idx="1">
                  <c:v>Parama</c:v>
                </c:pt>
                <c:pt idx="2">
                  <c:v>Paslaugos</c:v>
                </c:pt>
                <c:pt idx="3">
                  <c:v>Valstybės</c:v>
                </c:pt>
                <c:pt idx="4">
                  <c:v>Savivaldybės</c:v>
                </c:pt>
              </c:strCache>
            </c:strRef>
          </c:cat>
          <c:val>
            <c:numRef>
              <c:f>Lapas1!$B$2:$B$6</c:f>
              <c:numCache>
                <c:formatCode>General</c:formatCode>
                <c:ptCount val="5"/>
                <c:pt idx="0">
                  <c:v>3.3</c:v>
                </c:pt>
                <c:pt idx="1">
                  <c:v>2.2000000000000002</c:v>
                </c:pt>
                <c:pt idx="2">
                  <c:v>0.5</c:v>
                </c:pt>
                <c:pt idx="3">
                  <c:v>5.3</c:v>
                </c:pt>
                <c:pt idx="4">
                  <c:v>88.7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81-4628-9F83-C24BBCC3601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DFDFD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Vilniaus apskrities bibliotek</a:t>
            </a:r>
            <a:r>
              <a:rPr lang="lt-LT" b="1">
                <a:solidFill>
                  <a:schemeClr val="tx1"/>
                </a:solidFill>
              </a:rPr>
              <a:t>ų finansavimas ir pajamos</a:t>
            </a:r>
          </a:p>
        </c:rich>
      </c:tx>
      <c:layout>
        <c:manualLayout>
          <c:xMode val="edge"/>
          <c:yMode val="edge"/>
          <c:x val="0.11265424570912377"/>
          <c:y val="2.78508771929824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82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8048720760233919"/>
          <c:w val="0.83276874435411008"/>
          <c:h val="0.6778702485380117"/>
        </c:manualLayout>
      </c:layout>
      <c:pie3DChart>
        <c:varyColors val="1"/>
        <c:ser>
          <c:idx val="0"/>
          <c:order val="0"/>
          <c:spPr>
            <a:ln w="41275">
              <a:solidFill>
                <a:schemeClr val="accent2">
                  <a:lumMod val="40000"/>
                  <a:lumOff val="60000"/>
                </a:schemeClr>
              </a:solidFill>
            </a:ln>
          </c:spPr>
          <c:dPt>
            <c:idx val="0"/>
            <c:bubble3D val="0"/>
            <c:spPr>
              <a:solidFill>
                <a:schemeClr val="accent2">
                  <a:tint val="54000"/>
                </a:schemeClr>
              </a:solidFill>
              <a:ln w="41275"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  <a:sp3d contourW="41275">
                <a:contourClr>
                  <a:schemeClr val="accent2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127-490E-99EA-66E49F01C00D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 w="41275"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  <a:sp3d contourW="41275">
                <a:contourClr>
                  <a:schemeClr val="accent2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127-490E-99EA-66E49F01C00D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  <a:sp3d contourW="41275">
                <a:contourClr>
                  <a:schemeClr val="accent2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127-490E-99EA-66E49F01C00D}"/>
              </c:ext>
            </c:extLst>
          </c:dPt>
          <c:dPt>
            <c:idx val="3"/>
            <c:bubble3D val="0"/>
            <c:spPr>
              <a:solidFill>
                <a:schemeClr val="accent2">
                  <a:shade val="76000"/>
                </a:schemeClr>
              </a:solidFill>
              <a:ln w="41275"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  <a:sp3d contourW="41275">
                <a:contourClr>
                  <a:schemeClr val="accent2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127-490E-99EA-66E49F01C00D}"/>
              </c:ext>
            </c:extLst>
          </c:dPt>
          <c:dPt>
            <c:idx val="4"/>
            <c:bubble3D val="0"/>
            <c:spPr>
              <a:solidFill>
                <a:schemeClr val="accent2">
                  <a:shade val="53000"/>
                </a:schemeClr>
              </a:solidFill>
              <a:ln w="41275"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  <a:sp3d contourW="41275">
                <a:contourClr>
                  <a:schemeClr val="accent2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127-490E-99EA-66E49F01C00D}"/>
              </c:ext>
            </c:extLst>
          </c:dPt>
          <c:dLbls>
            <c:dLbl>
              <c:idx val="0"/>
              <c:layout>
                <c:manualLayout>
                  <c:x val="3.8572719060523938E-2"/>
                  <c:y val="-0.23394919590643276"/>
                </c:manualLayout>
              </c:layout>
              <c:tx>
                <c:rich>
                  <a:bodyPr/>
                  <a:lstStyle/>
                  <a:p>
                    <a:fld id="{EDF18174-7310-486D-B0A9-3B2CBAF4F748}" type="CATEGORYNAME">
                      <a:rPr lang="lt-LT" b="1">
                        <a:solidFill>
                          <a:schemeClr val="tx1"/>
                        </a:solidFill>
                      </a:rPr>
                      <a:pPr/>
                      <a:t>[CATEGORY NAME]</a:t>
                    </a:fld>
                    <a:r>
                      <a:rPr lang="lt-LT" b="1" baseline="0">
                        <a:solidFill>
                          <a:schemeClr val="tx1"/>
                        </a:solidFill>
                      </a:rPr>
                      <a:t>,</a:t>
                    </a:r>
                  </a:p>
                  <a:p>
                    <a:r>
                      <a:rPr lang="lt-LT" b="1" baseline="0">
                        <a:solidFill>
                          <a:schemeClr val="tx1"/>
                        </a:solidFill>
                      </a:rPr>
                      <a:t>projektų lėšos</a:t>
                    </a:r>
                  </a:p>
                  <a:p>
                    <a:fld id="{5C710812-A581-493C-89F4-B01B14835687}" type="VALUE">
                      <a:rPr lang="lt-LT" b="1" baseline="0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r>
                      <a:rPr lang="lt-LT" b="1" baseline="0">
                        <a:solidFill>
                          <a:schemeClr val="tx1"/>
                        </a:solidFill>
                      </a:rPr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127-490E-99EA-66E49F01C00D}"/>
                </c:ext>
              </c:extLst>
            </c:dLbl>
            <c:dLbl>
              <c:idx val="1"/>
              <c:layout>
                <c:manualLayout>
                  <c:x val="3.4220415537488606E-2"/>
                  <c:y val="-0.13817251461988309"/>
                </c:manualLayout>
              </c:layout>
              <c:tx>
                <c:rich>
                  <a:bodyPr/>
                  <a:lstStyle/>
                  <a:p>
                    <a:r>
                      <a:rPr lang="lt-LT" b="1">
                        <a:solidFill>
                          <a:schemeClr val="tx1"/>
                        </a:solidFill>
                      </a:rPr>
                      <a:t>Fizinių</a:t>
                    </a:r>
                    <a:r>
                      <a:rPr lang="lt-LT" b="1" baseline="0">
                        <a:solidFill>
                          <a:schemeClr val="tx1"/>
                        </a:solidFill>
                      </a:rPr>
                      <a:t> ir juridinių asmenų </a:t>
                    </a:r>
                    <a:r>
                      <a:rPr lang="lt-LT" b="1">
                        <a:solidFill>
                          <a:schemeClr val="tx1"/>
                        </a:solidFill>
                      </a:rPr>
                      <a:t>parama</a:t>
                    </a:r>
                    <a:r>
                      <a:rPr lang="lt-LT" b="1" baseline="0">
                        <a:solidFill>
                          <a:schemeClr val="tx1"/>
                        </a:solidFill>
                      </a:rPr>
                      <a:t> </a:t>
                    </a:r>
                  </a:p>
                  <a:p>
                    <a:fld id="{06405704-5E9A-49F7-8420-2F1355C0D4D3}" type="VALUE">
                      <a:rPr lang="en-US" b="1" baseline="0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r>
                      <a:rPr lang="en-US" b="1" baseline="0">
                        <a:solidFill>
                          <a:schemeClr val="tx1"/>
                        </a:solidFill>
                      </a:rPr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127-490E-99EA-66E49F01C00D}"/>
                </c:ext>
              </c:extLst>
            </c:dLbl>
            <c:dLbl>
              <c:idx val="2"/>
              <c:layout>
                <c:manualLayout>
                  <c:x val="9.9893179765130985E-2"/>
                  <c:y val="7.6548611111111109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tx1"/>
                        </a:solidFill>
                      </a:rPr>
                      <a:t>Mokamos paslaugos</a:t>
                    </a:r>
                  </a:p>
                  <a:p>
                    <a:fld id="{78116E04-6D12-4975-AB84-24B8891E98B8}" type="VALUE">
                      <a:rPr lang="en-US" b="1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r>
                      <a:rPr lang="en-US" b="1">
                        <a:solidFill>
                          <a:schemeClr val="tx1"/>
                        </a:solidFill>
                      </a:rPr>
                      <a:t>%</a:t>
                    </a:r>
                  </a:p>
                  <a:p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127-490E-99EA-66E49F01C00D}"/>
                </c:ext>
              </c:extLst>
            </c:dLbl>
            <c:dLbl>
              <c:idx val="3"/>
              <c:layout>
                <c:manualLayout>
                  <c:x val="4.1119918699186887E-2"/>
                  <c:y val="0.20630665204678345"/>
                </c:manualLayout>
              </c:layout>
              <c:tx>
                <c:rich>
                  <a:bodyPr/>
                  <a:lstStyle/>
                  <a:p>
                    <a:fld id="{B7E9DA3C-0483-4B17-8BB4-445CB430ECAC}" type="CATEGORYNAME">
                      <a:rPr lang="lt-LT" b="1">
                        <a:solidFill>
                          <a:schemeClr val="tx1"/>
                        </a:solidFill>
                      </a:rPr>
                      <a:pPr/>
                      <a:t>[CATEGORY NAME]</a:t>
                    </a:fld>
                    <a:r>
                      <a:rPr lang="lt-LT" b="1" baseline="0">
                        <a:solidFill>
                          <a:schemeClr val="tx1"/>
                        </a:solidFill>
                      </a:rPr>
                      <a:t> biudžeto lėšos</a:t>
                    </a:r>
                  </a:p>
                  <a:p>
                    <a:fld id="{B3492FD0-52FB-4A9C-A882-6BC4596A1FF6}" type="VALUE">
                      <a:rPr lang="lt-LT" b="1" baseline="0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r>
                      <a:rPr lang="lt-LT" b="1" baseline="0">
                        <a:solidFill>
                          <a:schemeClr val="tx1"/>
                        </a:solidFill>
                      </a:rPr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127-490E-99EA-66E49F01C00D}"/>
                </c:ext>
              </c:extLst>
            </c:dLbl>
            <c:dLbl>
              <c:idx val="4"/>
              <c:layout>
                <c:manualLayout>
                  <c:x val="0.20394558287795991"/>
                  <c:y val="0.10631"/>
                </c:manualLayout>
              </c:layout>
              <c:tx>
                <c:rich>
                  <a:bodyPr/>
                  <a:lstStyle/>
                  <a:p>
                    <a:fld id="{06FBB17F-F809-4868-B52F-A15EF3DA5439}" type="CATEGORYNAME">
                      <a:rPr lang="lt-LT" sz="1000" b="1">
                        <a:solidFill>
                          <a:schemeClr val="bg1"/>
                        </a:solidFill>
                      </a:rPr>
                      <a:pPr/>
                      <a:t>[CATEGORY NAME]</a:t>
                    </a:fld>
                    <a:r>
                      <a:rPr lang="lt-LT" sz="1000" b="1">
                        <a:solidFill>
                          <a:schemeClr val="bg1"/>
                        </a:solidFill>
                      </a:rPr>
                      <a:t> biudžeto lėšos </a:t>
                    </a:r>
                    <a:fld id="{7E9830BA-1CBC-49D8-9352-0016B8725C25}" type="VALUE">
                      <a:rPr lang="lt-LT" sz="1000" b="1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r>
                      <a:rPr lang="lt-LT" sz="1000" b="1">
                        <a:solidFill>
                          <a:schemeClr val="bg1"/>
                        </a:solidFill>
                      </a:rPr>
                      <a:t> 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127-490E-99EA-66E49F01C0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accent2">
                      <a:lumMod val="50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Lapas1!$A$9:$A$13</c:f>
              <c:strCache>
                <c:ptCount val="5"/>
                <c:pt idx="0">
                  <c:v>Programų</c:v>
                </c:pt>
                <c:pt idx="1">
                  <c:v>Parama</c:v>
                </c:pt>
                <c:pt idx="2">
                  <c:v>Mokamos paslaugos</c:v>
                </c:pt>
                <c:pt idx="3">
                  <c:v>Valstybės</c:v>
                </c:pt>
                <c:pt idx="4">
                  <c:v>Savivaldybės</c:v>
                </c:pt>
              </c:strCache>
            </c:strRef>
          </c:cat>
          <c:val>
            <c:numRef>
              <c:f>Lapas1!$B$9:$B$13</c:f>
              <c:numCache>
                <c:formatCode>General</c:formatCode>
                <c:ptCount val="5"/>
                <c:pt idx="0">
                  <c:v>1.3</c:v>
                </c:pt>
                <c:pt idx="1">
                  <c:v>1.8</c:v>
                </c:pt>
                <c:pt idx="2">
                  <c:v>0.2</c:v>
                </c:pt>
                <c:pt idx="3">
                  <c:v>6.8</c:v>
                </c:pt>
                <c:pt idx="4">
                  <c:v>89.8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127-490E-99EA-66E49F01C00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CFCFC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Vilniaus apskrities bibliotek</a:t>
            </a:r>
            <a:r>
              <a:rPr lang="lt-LT" sz="1400">
                <a:solidFill>
                  <a:schemeClr val="tx1"/>
                </a:solidFill>
              </a:rPr>
              <a:t>ų finansavimas ir pajamos</a:t>
            </a:r>
          </a:p>
        </c:rich>
      </c:tx>
      <c:layout>
        <c:manualLayout>
          <c:xMode val="edge"/>
          <c:yMode val="edge"/>
          <c:x val="0.11552235772357723"/>
          <c:y val="2.78508771929824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82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8048720760233919"/>
          <c:w val="0.83276874435411008"/>
          <c:h val="0.677870248538011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  <a:bevelB/>
            </a:sp3d>
          </c:spPr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54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54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54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  <a:bevelB/>
              </a:sp3d>
            </c:spPr>
            <c:extLst>
              <c:ext xmlns:c16="http://schemas.microsoft.com/office/drawing/2014/chart" uri="{C3380CC4-5D6E-409C-BE32-E72D297353CC}">
                <c16:uniqueId val="{00000001-CDE4-41CF-A44A-1EB98492993F}"/>
              </c:ext>
            </c:extLst>
          </c:dPt>
          <c:dPt>
            <c:idx val="1"/>
            <c:bubble3D val="0"/>
            <c:spPr>
              <a:solidFill>
                <a:schemeClr val="accent2">
                  <a:lumMod val="50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  <a:bevelB/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DE4-41CF-A44A-1EB98492993F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  <a:bevelB/>
              </a:sp3d>
            </c:spPr>
            <c:extLst>
              <c:ext xmlns:c16="http://schemas.microsoft.com/office/drawing/2014/chart" uri="{C3380CC4-5D6E-409C-BE32-E72D297353CC}">
                <c16:uniqueId val="{00000005-CDE4-41CF-A44A-1EB98492993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  <a:bevelB/>
              </a:sp3d>
            </c:spPr>
            <c:extLst>
              <c:ext xmlns:c16="http://schemas.microsoft.com/office/drawing/2014/chart" uri="{C3380CC4-5D6E-409C-BE32-E72D297353CC}">
                <c16:uniqueId val="{00000007-CDE4-41CF-A44A-1EB98492993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2">
                      <a:shade val="53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3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3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  <a:bevelB/>
              </a:sp3d>
            </c:spPr>
            <c:extLst>
              <c:ext xmlns:c16="http://schemas.microsoft.com/office/drawing/2014/chart" uri="{C3380CC4-5D6E-409C-BE32-E72D297353CC}">
                <c16:uniqueId val="{00000009-CDE4-41CF-A44A-1EB98492993F}"/>
              </c:ext>
            </c:extLst>
          </c:dPt>
          <c:dLbls>
            <c:dLbl>
              <c:idx val="0"/>
              <c:layout>
                <c:manualLayout>
                  <c:x val="-0.21966248870822042"/>
                  <c:y val="-0.19162079678362573"/>
                </c:manualLayout>
              </c:layout>
              <c:tx>
                <c:rich>
                  <a:bodyPr/>
                  <a:lstStyle/>
                  <a:p>
                    <a:fld id="{EDF18174-7310-486D-B0A9-3B2CBAF4F748}" type="CATEGORYNAME">
                      <a:rPr lang="lt-LT" b="1">
                        <a:solidFill>
                          <a:schemeClr val="tx1"/>
                        </a:solidFill>
                      </a:rPr>
                      <a:pPr/>
                      <a:t>[CATEGORY NAME]</a:t>
                    </a:fld>
                    <a:r>
                      <a:rPr lang="lt-LT" b="1" baseline="0">
                        <a:solidFill>
                          <a:schemeClr val="tx1"/>
                        </a:solidFill>
                      </a:rPr>
                      <a:t>,</a:t>
                    </a:r>
                  </a:p>
                  <a:p>
                    <a:r>
                      <a:rPr lang="lt-LT" b="1" baseline="0">
                        <a:solidFill>
                          <a:schemeClr val="tx1"/>
                        </a:solidFill>
                      </a:rPr>
                      <a:t>projektų lėšos</a:t>
                    </a:r>
                  </a:p>
                  <a:p>
                    <a:fld id="{5C710812-A581-493C-89F4-B01B14835687}" type="VALUE">
                      <a:rPr lang="lt-LT" b="1" baseline="0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r>
                      <a:rPr lang="lt-LT" b="1" baseline="0">
                        <a:solidFill>
                          <a:schemeClr val="tx1"/>
                        </a:solidFill>
                      </a:rPr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66034327009932"/>
                      <c:h val="0.166896564327485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DE4-41CF-A44A-1EB98492993F}"/>
                </c:ext>
              </c:extLst>
            </c:dLbl>
            <c:dLbl>
              <c:idx val="1"/>
              <c:layout>
                <c:manualLayout>
                  <c:x val="4.3021680216802166E-2"/>
                  <c:y val="-0.25367616959064326"/>
                </c:manualLayout>
              </c:layout>
              <c:tx>
                <c:rich>
                  <a:bodyPr/>
                  <a:lstStyle/>
                  <a:p>
                    <a:r>
                      <a:rPr lang="lt-LT" b="1">
                        <a:solidFill>
                          <a:schemeClr val="tx1"/>
                        </a:solidFill>
                      </a:rPr>
                      <a:t>Fizinių</a:t>
                    </a:r>
                    <a:r>
                      <a:rPr lang="lt-LT" b="1" baseline="0">
                        <a:solidFill>
                          <a:schemeClr val="tx1"/>
                        </a:solidFill>
                      </a:rPr>
                      <a:t> ir juridinių asmenų </a:t>
                    </a:r>
                    <a:r>
                      <a:rPr lang="lt-LT" b="1">
                        <a:solidFill>
                          <a:schemeClr val="tx1"/>
                        </a:solidFill>
                      </a:rPr>
                      <a:t>parama</a:t>
                    </a:r>
                    <a:r>
                      <a:rPr lang="lt-LT" b="1" baseline="0">
                        <a:solidFill>
                          <a:schemeClr val="tx1"/>
                        </a:solidFill>
                      </a:rPr>
                      <a:t> </a:t>
                    </a:r>
                  </a:p>
                  <a:p>
                    <a:fld id="{06405704-5E9A-49F7-8420-2F1355C0D4D3}" type="VALUE">
                      <a:rPr lang="en-US" b="1" baseline="0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r>
                      <a:rPr lang="en-US" b="1" baseline="0">
                        <a:solidFill>
                          <a:schemeClr val="tx1"/>
                        </a:solidFill>
                      </a:rPr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DE4-41CF-A44A-1EB98492993F}"/>
                </c:ext>
              </c:extLst>
            </c:dLbl>
            <c:dLbl>
              <c:idx val="2"/>
              <c:layout>
                <c:manualLayout>
                  <c:x val="3.1549232158988152E-2"/>
                  <c:y val="-9.90423976608187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 baseline="0">
                        <a:solidFill>
                          <a:schemeClr val="tx1"/>
                        </a:solidFill>
                      </a:rPr>
                      <a:t>Mokamos paslaugos</a:t>
                    </a:r>
                  </a:p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fld id="{78116E04-6D12-4975-AB84-24B8891E98B8}" type="VALUE">
                      <a:rPr lang="en-US" b="1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r>
                      <a:rPr lang="en-US" b="1" baseline="0">
                        <a:solidFill>
                          <a:schemeClr val="tx1"/>
                        </a:solidFill>
                      </a:rPr>
                      <a:t>%</a:t>
                    </a:r>
                  </a:p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159101174345076"/>
                      <c:h val="0.1870573830409356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DE4-41CF-A44A-1EB98492993F}"/>
                </c:ext>
              </c:extLst>
            </c:dLbl>
            <c:dLbl>
              <c:idx val="3"/>
              <c:layout>
                <c:manualLayout>
                  <c:x val="8.6043360433604339E-3"/>
                  <c:y val="0.15129678362573099"/>
                </c:manualLayout>
              </c:layout>
              <c:tx>
                <c:rich>
                  <a:bodyPr/>
                  <a:lstStyle/>
                  <a:p>
                    <a:fld id="{B7E9DA3C-0483-4B17-8BB4-445CB430ECAC}" type="CATEGORYNAME">
                      <a:rPr lang="lt-LT" b="1">
                        <a:solidFill>
                          <a:schemeClr val="tx1"/>
                        </a:solidFill>
                      </a:rPr>
                      <a:pPr/>
                      <a:t>[CATEGORY NAME]</a:t>
                    </a:fld>
                    <a:r>
                      <a:rPr lang="lt-LT" b="1" baseline="0">
                        <a:solidFill>
                          <a:schemeClr val="tx1"/>
                        </a:solidFill>
                      </a:rPr>
                      <a:t> biudžeto lėšos</a:t>
                    </a:r>
                  </a:p>
                  <a:p>
                    <a:fld id="{B3492FD0-52FB-4A9C-A882-6BC4596A1FF6}" type="VALUE">
                      <a:rPr lang="lt-LT" b="1" baseline="0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r>
                      <a:rPr lang="lt-LT" b="1" baseline="0">
                        <a:solidFill>
                          <a:schemeClr val="tx1"/>
                        </a:solidFill>
                      </a:rPr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DE4-41CF-A44A-1EB98492993F}"/>
                </c:ext>
              </c:extLst>
            </c:dLbl>
            <c:dLbl>
              <c:idx val="4"/>
              <c:layout>
                <c:manualLayout>
                  <c:x val="0.21855081300813006"/>
                  <c:y val="5.21282894736842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6FBB17F-F809-4868-B52F-A15EF3DA5439}" type="CATEGORYNAME">
                      <a:rPr lang="lt-LT" sz="1000" b="1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lt-LT" sz="1000" b="1" baseline="0">
                        <a:solidFill>
                          <a:schemeClr val="bg1"/>
                        </a:solidFill>
                      </a:rPr>
                      <a:t> biudžeto lėšos </a:t>
                    </a:r>
                    <a:fld id="{7E9830BA-1CBC-49D8-9352-0016B8725C25}" type="VALUE">
                      <a:rPr lang="lt-LT" sz="1000" b="1" baseline="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r>
                      <a:rPr lang="lt-LT" sz="1000" b="1" baseline="0">
                        <a:solidFill>
                          <a:schemeClr val="bg1"/>
                        </a:solidFill>
                      </a:rPr>
                      <a:t>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DE4-41CF-A44A-1EB9849299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9050" cap="flat" cmpd="sng" algn="ctr">
                  <a:solidFill>
                    <a:schemeClr val="accent2">
                      <a:lumMod val="50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Lapas1!$A$9:$A$13</c:f>
              <c:strCache>
                <c:ptCount val="5"/>
                <c:pt idx="0">
                  <c:v>Programų</c:v>
                </c:pt>
                <c:pt idx="1">
                  <c:v>Parama</c:v>
                </c:pt>
                <c:pt idx="2">
                  <c:v>Mokamos paslaugos</c:v>
                </c:pt>
                <c:pt idx="3">
                  <c:v>Valstybės</c:v>
                </c:pt>
                <c:pt idx="4">
                  <c:v>Savivaldybės</c:v>
                </c:pt>
              </c:strCache>
            </c:strRef>
          </c:cat>
          <c:val>
            <c:numRef>
              <c:f>Lapas1!$B$9:$B$13</c:f>
              <c:numCache>
                <c:formatCode>General</c:formatCode>
                <c:ptCount val="5"/>
                <c:pt idx="0">
                  <c:v>1.3</c:v>
                </c:pt>
                <c:pt idx="1">
                  <c:v>1.8</c:v>
                </c:pt>
                <c:pt idx="2">
                  <c:v>0.2</c:v>
                </c:pt>
                <c:pt idx="3">
                  <c:v>6.8</c:v>
                </c:pt>
                <c:pt idx="4">
                  <c:v>89.8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DE4-41CF-A44A-1EB98492993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>
          <a:glow rad="127000">
            <a:schemeClr val="accent6">
              <a:lumMod val="75000"/>
            </a:schemeClr>
          </a:glow>
        </a:effec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62279</xdr:colOff>
      <xdr:row>13</xdr:row>
      <xdr:rowOff>9524</xdr:rowOff>
    </xdr:from>
    <xdr:to>
      <xdr:col>8</xdr:col>
      <xdr:colOff>450606</xdr:colOff>
      <xdr:row>27</xdr:row>
      <xdr:rowOff>85724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51290</xdr:colOff>
      <xdr:row>17</xdr:row>
      <xdr:rowOff>46159</xdr:rowOff>
    </xdr:from>
    <xdr:to>
      <xdr:col>8</xdr:col>
      <xdr:colOff>593482</xdr:colOff>
      <xdr:row>31</xdr:row>
      <xdr:rowOff>7326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</xdr:colOff>
      <xdr:row>2</xdr:row>
      <xdr:rowOff>4762</xdr:rowOff>
    </xdr:from>
    <xdr:to>
      <xdr:col>11</xdr:col>
      <xdr:colOff>67087</xdr:colOff>
      <xdr:row>16</xdr:row>
      <xdr:rowOff>37762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38</xdr:row>
      <xdr:rowOff>90487</xdr:rowOff>
    </xdr:from>
    <xdr:to>
      <xdr:col>11</xdr:col>
      <xdr:colOff>201000</xdr:colOff>
      <xdr:row>52</xdr:row>
      <xdr:rowOff>123487</xdr:rowOff>
    </xdr:to>
    <xdr:graphicFrame macro="">
      <xdr:nvGraphicFramePr>
        <xdr:cNvPr id="3" name="Diagrama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304800</xdr:colOff>
      <xdr:row>22</xdr:row>
      <xdr:rowOff>133350</xdr:rowOff>
    </xdr:from>
    <xdr:to>
      <xdr:col>9</xdr:col>
      <xdr:colOff>514351</xdr:colOff>
      <xdr:row>25</xdr:row>
      <xdr:rowOff>19050</xdr:rowOff>
    </xdr:to>
    <xdr:cxnSp macro="">
      <xdr:nvCxnSpPr>
        <xdr:cNvPr id="7" name="Tiesioji jungtis 6"/>
        <xdr:cNvCxnSpPr/>
      </xdr:nvCxnSpPr>
      <xdr:spPr>
        <a:xfrm flipH="1" flipV="1">
          <a:off x="5791200" y="4324350"/>
          <a:ext cx="209551" cy="457200"/>
        </a:xfrm>
        <a:prstGeom prst="line">
          <a:avLst/>
        </a:prstGeom>
        <a:ln w="19050">
          <a:solidFill>
            <a:schemeClr val="accent2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495300</xdr:colOff>
      <xdr:row>19</xdr:row>
      <xdr:rowOff>14287</xdr:rowOff>
    </xdr:from>
    <xdr:to>
      <xdr:col>12</xdr:col>
      <xdr:colOff>46500</xdr:colOff>
      <xdr:row>33</xdr:row>
      <xdr:rowOff>83287</xdr:rowOff>
    </xdr:to>
    <xdr:graphicFrame macro="">
      <xdr:nvGraphicFramePr>
        <xdr:cNvPr id="9" name="Diagrama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Q37"/>
  <sheetViews>
    <sheetView tabSelected="1" zoomScale="130" zoomScaleNormal="130" workbookViewId="0">
      <selection activeCell="A2" sqref="A2:J2"/>
    </sheetView>
  </sheetViews>
  <sheetFormatPr defaultColWidth="8.85546875" defaultRowHeight="15" x14ac:dyDescent="0.25"/>
  <cols>
    <col min="1" max="1" width="3.7109375" style="1" customWidth="1"/>
    <col min="2" max="2" width="11.5703125" style="1" customWidth="1"/>
    <col min="3" max="3" width="11.85546875" style="1" customWidth="1"/>
    <col min="4" max="4" width="15.5703125" style="1" customWidth="1"/>
    <col min="5" max="5" width="12.7109375" style="1" customWidth="1"/>
    <col min="6" max="6" width="11.28515625" style="1" customWidth="1"/>
    <col min="7" max="8" width="10" style="1" customWidth="1"/>
    <col min="9" max="9" width="9.28515625" style="1" customWidth="1"/>
    <col min="10" max="10" width="20.5703125" style="1" customWidth="1"/>
    <col min="11" max="16384" width="8.85546875" style="1"/>
  </cols>
  <sheetData>
    <row r="2" spans="1:17" ht="27.75" customHeight="1" x14ac:dyDescent="0.25">
      <c r="A2" s="51" t="s">
        <v>24</v>
      </c>
      <c r="B2" s="51"/>
      <c r="C2" s="51"/>
      <c r="D2" s="51"/>
      <c r="E2" s="51"/>
      <c r="F2" s="51"/>
      <c r="G2" s="51"/>
      <c r="H2" s="51"/>
      <c r="I2" s="51"/>
      <c r="J2" s="51"/>
    </row>
    <row r="3" spans="1:17" x14ac:dyDescent="0.25">
      <c r="A3" s="2"/>
      <c r="B3" s="2"/>
      <c r="C3" s="2"/>
      <c r="D3" s="2"/>
      <c r="E3" s="2"/>
      <c r="F3" s="2"/>
      <c r="G3" s="2"/>
      <c r="H3" s="2"/>
      <c r="I3" s="2"/>
      <c r="J3" s="16"/>
      <c r="K3" s="16"/>
      <c r="L3" s="16"/>
      <c r="M3" s="16"/>
      <c r="N3" s="16"/>
      <c r="O3" s="16"/>
      <c r="P3" s="16"/>
      <c r="Q3" s="16"/>
    </row>
    <row r="4" spans="1:17" ht="12" customHeight="1" x14ac:dyDescent="0.25">
      <c r="A4" s="48" t="s">
        <v>0</v>
      </c>
      <c r="B4" s="48" t="s">
        <v>1</v>
      </c>
      <c r="C4" s="48" t="s">
        <v>33</v>
      </c>
      <c r="D4" s="52" t="s">
        <v>26</v>
      </c>
      <c r="E4" s="53"/>
      <c r="F4" s="53"/>
      <c r="G4" s="53"/>
      <c r="H4" s="53"/>
      <c r="I4" s="54"/>
      <c r="J4" s="16"/>
      <c r="K4" s="16"/>
    </row>
    <row r="5" spans="1:17" ht="12" customHeight="1" x14ac:dyDescent="0.25">
      <c r="A5" s="49"/>
      <c r="B5" s="49"/>
      <c r="C5" s="49"/>
      <c r="D5" s="55" t="s">
        <v>34</v>
      </c>
      <c r="E5" s="38" t="s">
        <v>27</v>
      </c>
      <c r="F5" s="48" t="s">
        <v>28</v>
      </c>
      <c r="G5" s="48" t="s">
        <v>32</v>
      </c>
      <c r="H5" s="48" t="s">
        <v>29</v>
      </c>
      <c r="I5" s="48" t="s">
        <v>30</v>
      </c>
      <c r="J5" s="16"/>
      <c r="K5" s="16"/>
    </row>
    <row r="6" spans="1:17" ht="54.75" customHeight="1" x14ac:dyDescent="0.25">
      <c r="A6" s="50"/>
      <c r="B6" s="50"/>
      <c r="C6" s="50"/>
      <c r="D6" s="56"/>
      <c r="E6" s="39" t="s">
        <v>31</v>
      </c>
      <c r="F6" s="50"/>
      <c r="G6" s="50"/>
      <c r="H6" s="50"/>
      <c r="I6" s="50"/>
      <c r="J6" s="16"/>
      <c r="K6" s="16"/>
    </row>
    <row r="7" spans="1:17" x14ac:dyDescent="0.25">
      <c r="A7" s="40">
        <v>1</v>
      </c>
      <c r="B7" s="41" t="s">
        <v>2</v>
      </c>
      <c r="C7" s="17">
        <v>928472.82</v>
      </c>
      <c r="D7" s="17">
        <v>760445.57</v>
      </c>
      <c r="E7" s="17">
        <v>67360</v>
      </c>
      <c r="F7" s="17">
        <v>305.17</v>
      </c>
      <c r="G7" s="17">
        <v>10244.200000000001</v>
      </c>
      <c r="H7" s="17">
        <v>157477.88</v>
      </c>
      <c r="I7" s="17">
        <v>0</v>
      </c>
      <c r="J7" s="8"/>
      <c r="K7" s="16"/>
    </row>
    <row r="8" spans="1:17" x14ac:dyDescent="0.25">
      <c r="A8" s="40">
        <v>2</v>
      </c>
      <c r="B8" s="42" t="s">
        <v>3</v>
      </c>
      <c r="C8" s="18">
        <v>800146</v>
      </c>
      <c r="D8" s="18">
        <v>795326</v>
      </c>
      <c r="E8" s="19">
        <v>33084</v>
      </c>
      <c r="F8" s="17">
        <v>350</v>
      </c>
      <c r="G8" s="18">
        <v>1470</v>
      </c>
      <c r="H8" s="18">
        <v>3000</v>
      </c>
      <c r="I8" s="18">
        <v>0</v>
      </c>
      <c r="J8" s="8"/>
      <c r="K8" s="16"/>
    </row>
    <row r="9" spans="1:17" x14ac:dyDescent="0.25">
      <c r="A9" s="40">
        <v>3</v>
      </c>
      <c r="B9" s="42" t="s">
        <v>4</v>
      </c>
      <c r="C9" s="17">
        <v>464432</v>
      </c>
      <c r="D9" s="17">
        <v>437394</v>
      </c>
      <c r="E9" s="17">
        <v>30218</v>
      </c>
      <c r="F9" s="17">
        <v>2810</v>
      </c>
      <c r="G9" s="24">
        <v>1792</v>
      </c>
      <c r="H9" s="24">
        <v>22436</v>
      </c>
      <c r="I9" s="17">
        <v>0</v>
      </c>
      <c r="J9" s="8"/>
      <c r="K9" s="8"/>
    </row>
    <row r="10" spans="1:17" x14ac:dyDescent="0.25">
      <c r="A10" s="40">
        <v>4</v>
      </c>
      <c r="B10" s="42" t="s">
        <v>5</v>
      </c>
      <c r="C10" s="17">
        <v>975219.81</v>
      </c>
      <c r="D10" s="17">
        <v>846664.32</v>
      </c>
      <c r="E10" s="17">
        <v>10142.76</v>
      </c>
      <c r="F10" s="19">
        <v>533.91999999999996</v>
      </c>
      <c r="G10" s="17">
        <v>4378</v>
      </c>
      <c r="H10" s="17">
        <v>123643.57</v>
      </c>
      <c r="I10" s="17">
        <v>0</v>
      </c>
      <c r="J10" s="8"/>
      <c r="K10" s="16"/>
    </row>
    <row r="11" spans="1:17" x14ac:dyDescent="0.25">
      <c r="A11" s="43">
        <v>5</v>
      </c>
      <c r="B11" s="44" t="s">
        <v>6</v>
      </c>
      <c r="C11" s="21">
        <v>1110312</v>
      </c>
      <c r="D11" s="19">
        <v>1090555</v>
      </c>
      <c r="E11" s="21">
        <v>36853</v>
      </c>
      <c r="F11" s="21">
        <v>449</v>
      </c>
      <c r="G11" s="21">
        <v>1108</v>
      </c>
      <c r="H11" s="21">
        <v>18200</v>
      </c>
      <c r="I11" s="21">
        <v>0</v>
      </c>
      <c r="J11" s="8"/>
      <c r="K11" s="16"/>
    </row>
    <row r="12" spans="1:17" x14ac:dyDescent="0.25">
      <c r="A12" s="46" t="s">
        <v>7</v>
      </c>
      <c r="B12" s="47"/>
      <c r="C12" s="15">
        <f>SUM(C7:C11)</f>
        <v>4278582.63</v>
      </c>
      <c r="D12" s="15">
        <f>SUM(D7:D11)</f>
        <v>3930384.8899999997</v>
      </c>
      <c r="E12" s="15">
        <f t="shared" ref="E12:I12" si="0">SUM(E7:E11)</f>
        <v>177657.76</v>
      </c>
      <c r="F12" s="15">
        <f t="shared" si="0"/>
        <v>4448.09</v>
      </c>
      <c r="G12" s="15">
        <f>SUM(G7:G11)</f>
        <v>18992.2</v>
      </c>
      <c r="H12" s="15">
        <f>SUM(H7:H11)</f>
        <v>324757.45</v>
      </c>
      <c r="I12" s="15">
        <f t="shared" si="0"/>
        <v>0</v>
      </c>
      <c r="J12" s="8"/>
      <c r="K12" s="8"/>
    </row>
    <row r="13" spans="1:17" x14ac:dyDescent="0.25">
      <c r="A13" s="2"/>
      <c r="B13" s="2"/>
      <c r="C13" s="2"/>
      <c r="D13" s="2"/>
      <c r="E13" s="2"/>
      <c r="F13" s="2"/>
      <c r="G13" s="2"/>
      <c r="H13" s="2"/>
      <c r="I13" s="2"/>
      <c r="J13" s="16"/>
      <c r="K13" s="16"/>
      <c r="L13" s="16"/>
      <c r="M13" s="16"/>
      <c r="N13" s="16"/>
      <c r="O13" s="16"/>
      <c r="P13" s="16"/>
      <c r="Q13" s="16"/>
    </row>
    <row r="14" spans="1:17" x14ac:dyDescent="0.25">
      <c r="C14" s="10"/>
      <c r="D14" s="10"/>
      <c r="E14" s="10"/>
      <c r="F14" s="10"/>
      <c r="G14" s="10"/>
      <c r="H14" s="10"/>
      <c r="I14" s="10"/>
      <c r="J14" s="16"/>
      <c r="K14" s="16"/>
      <c r="L14" s="8"/>
      <c r="M14" s="16"/>
      <c r="N14" s="16"/>
      <c r="O14" s="16"/>
      <c r="P14" s="16"/>
      <c r="Q14" s="16"/>
    </row>
    <row r="15" spans="1:17" x14ac:dyDescent="0.25">
      <c r="C15" s="10"/>
      <c r="D15" s="10"/>
      <c r="E15" s="10"/>
      <c r="F15" s="10"/>
      <c r="G15" s="10"/>
      <c r="H15" s="10"/>
      <c r="I15" s="10"/>
      <c r="J15" s="16"/>
      <c r="K15" s="16"/>
      <c r="L15" s="16"/>
    </row>
    <row r="16" spans="1:17" x14ac:dyDescent="0.25">
      <c r="C16" s="10"/>
      <c r="D16" s="10"/>
      <c r="E16" s="10"/>
      <c r="F16" s="10"/>
      <c r="G16" s="10"/>
      <c r="H16" s="10"/>
      <c r="I16" s="10"/>
      <c r="J16" s="16"/>
      <c r="K16" s="16"/>
      <c r="L16" s="16"/>
    </row>
    <row r="17" spans="1:17" x14ac:dyDescent="0.25">
      <c r="C17" s="10"/>
      <c r="D17" s="10"/>
      <c r="E17" s="10"/>
      <c r="F17" s="10"/>
      <c r="G17" s="10"/>
      <c r="H17" s="10"/>
      <c r="I17" s="10"/>
      <c r="J17" s="8"/>
      <c r="K17" s="16"/>
      <c r="L17" s="16"/>
    </row>
    <row r="18" spans="1:17" x14ac:dyDescent="0.25">
      <c r="C18" s="10"/>
      <c r="D18" s="10"/>
      <c r="E18" s="10"/>
      <c r="F18" s="10"/>
      <c r="G18" s="10"/>
      <c r="H18" s="10"/>
      <c r="I18" s="10"/>
      <c r="J18" s="16"/>
      <c r="K18" s="16"/>
      <c r="L18" s="16"/>
    </row>
    <row r="19" spans="1:17" x14ac:dyDescent="0.25">
      <c r="C19" s="10"/>
      <c r="D19" s="10"/>
      <c r="E19" s="10"/>
      <c r="F19" s="10"/>
      <c r="G19" s="10"/>
      <c r="H19" s="10"/>
      <c r="I19" s="10"/>
      <c r="J19" s="16"/>
      <c r="K19" s="16"/>
      <c r="L19" s="16"/>
    </row>
    <row r="20" spans="1:17" x14ac:dyDescent="0.25">
      <c r="C20" s="10"/>
      <c r="D20" s="10"/>
      <c r="E20" s="10"/>
      <c r="F20" s="10"/>
      <c r="G20" s="10"/>
      <c r="H20" s="10"/>
      <c r="I20" s="10"/>
      <c r="J20" s="8"/>
      <c r="K20" s="16"/>
      <c r="L20" s="16"/>
    </row>
    <row r="21" spans="1:17" ht="15" customHeight="1" x14ac:dyDescent="0.25">
      <c r="C21" s="10"/>
      <c r="D21" s="10"/>
      <c r="E21" s="10"/>
      <c r="F21" s="10"/>
      <c r="G21" s="10"/>
      <c r="H21" s="10"/>
      <c r="I21" s="10"/>
      <c r="J21" s="16"/>
      <c r="K21" s="16"/>
      <c r="L21" s="16"/>
    </row>
    <row r="22" spans="1:17" x14ac:dyDescent="0.25">
      <c r="C22" s="10"/>
      <c r="D22" s="10"/>
      <c r="E22" s="10"/>
      <c r="F22" s="10"/>
      <c r="G22" s="10"/>
      <c r="H22" s="10"/>
      <c r="I22" s="10"/>
      <c r="J22" s="16"/>
      <c r="K22" s="16"/>
      <c r="L22" s="16"/>
    </row>
    <row r="23" spans="1:17" x14ac:dyDescent="0.25">
      <c r="C23" s="10"/>
      <c r="D23" s="10"/>
      <c r="E23" s="10"/>
      <c r="F23" s="10"/>
      <c r="G23" s="10"/>
      <c r="H23" s="10"/>
      <c r="I23" s="10"/>
      <c r="J23" s="16"/>
      <c r="K23" s="16"/>
      <c r="L23" s="16"/>
    </row>
    <row r="24" spans="1:17" x14ac:dyDescent="0.25">
      <c r="C24" s="10"/>
      <c r="D24" s="10"/>
      <c r="E24" s="10"/>
      <c r="F24" s="10"/>
      <c r="G24" s="10"/>
      <c r="H24" s="10"/>
      <c r="I24" s="10"/>
      <c r="J24" s="16"/>
      <c r="K24" s="16"/>
      <c r="L24" s="16"/>
      <c r="M24" s="16"/>
      <c r="N24" s="16"/>
      <c r="O24" s="16"/>
      <c r="P24" s="16"/>
      <c r="Q24" s="16"/>
    </row>
    <row r="25" spans="1:17" x14ac:dyDescent="0.25">
      <c r="C25" s="10"/>
      <c r="D25" s="10"/>
      <c r="E25" s="10"/>
      <c r="F25" s="10"/>
      <c r="G25" s="10"/>
      <c r="H25" s="10"/>
      <c r="I25" s="10"/>
      <c r="J25" s="16"/>
      <c r="K25" s="16"/>
      <c r="L25" s="16"/>
      <c r="M25" s="16"/>
      <c r="N25" s="16"/>
      <c r="O25" s="16"/>
      <c r="P25" s="16"/>
      <c r="Q25" s="16"/>
    </row>
    <row r="26" spans="1:17" x14ac:dyDescent="0.25">
      <c r="C26" s="10"/>
      <c r="D26" s="10"/>
      <c r="E26" s="10"/>
      <c r="F26" s="10"/>
      <c r="G26" s="10"/>
      <c r="H26" s="10"/>
      <c r="I26" s="10"/>
      <c r="J26" s="16"/>
      <c r="K26" s="16"/>
      <c r="L26" s="16"/>
      <c r="M26" s="16"/>
      <c r="N26" s="16"/>
      <c r="O26" s="16"/>
      <c r="P26" s="16"/>
      <c r="Q26" s="16"/>
    </row>
    <row r="27" spans="1:17" x14ac:dyDescent="0.25">
      <c r="C27" s="10"/>
      <c r="D27" s="10"/>
      <c r="E27" s="10"/>
      <c r="F27" s="10"/>
      <c r="G27" s="10"/>
      <c r="H27" s="10"/>
      <c r="I27" s="10"/>
      <c r="J27" s="16"/>
      <c r="K27" s="16"/>
      <c r="L27" s="16"/>
      <c r="M27" s="16"/>
      <c r="N27" s="16"/>
    </row>
    <row r="28" spans="1:17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7" x14ac:dyDescent="0.25">
      <c r="A29" s="10"/>
      <c r="B29" s="16"/>
      <c r="C29" s="16"/>
      <c r="D29" s="16"/>
      <c r="E29" s="16"/>
      <c r="F29" s="16"/>
      <c r="G29" s="16"/>
      <c r="H29" s="16"/>
      <c r="I29" s="16"/>
      <c r="J29" s="10"/>
      <c r="K29" s="10"/>
      <c r="L29" s="10"/>
    </row>
    <row r="30" spans="1:17" x14ac:dyDescent="0.25">
      <c r="A30" s="10"/>
      <c r="B30" s="16"/>
      <c r="C30" s="16"/>
      <c r="D30" s="16"/>
      <c r="E30" s="16"/>
      <c r="F30" s="16"/>
      <c r="G30" s="16"/>
      <c r="H30" s="16"/>
      <c r="I30" s="16"/>
      <c r="J30" s="10"/>
      <c r="K30" s="10"/>
      <c r="L30" s="10"/>
    </row>
    <row r="31" spans="1:17" x14ac:dyDescent="0.25">
      <c r="A31" s="10"/>
      <c r="B31" s="16"/>
      <c r="C31" s="8"/>
      <c r="D31" s="16"/>
      <c r="E31" s="16"/>
      <c r="F31" s="16"/>
      <c r="G31" s="16"/>
      <c r="H31" s="16"/>
      <c r="I31" s="16"/>
      <c r="J31" s="10"/>
      <c r="K31" s="10"/>
      <c r="L31" s="10"/>
    </row>
    <row r="32" spans="1:17" x14ac:dyDescent="0.25">
      <c r="A32" s="10"/>
      <c r="B32" s="16"/>
      <c r="C32" s="16"/>
      <c r="D32" s="8"/>
      <c r="E32" s="16"/>
      <c r="F32" s="16"/>
      <c r="G32" s="16"/>
      <c r="H32" s="16"/>
      <c r="I32" s="16"/>
      <c r="J32" s="10"/>
      <c r="K32" s="10"/>
      <c r="L32" s="10"/>
    </row>
    <row r="33" spans="1:9" x14ac:dyDescent="0.25">
      <c r="A33" s="10"/>
      <c r="B33" s="16"/>
      <c r="C33" s="16"/>
      <c r="D33" s="8"/>
      <c r="E33" s="16"/>
      <c r="F33" s="16"/>
      <c r="G33" s="16"/>
      <c r="H33" s="16"/>
      <c r="I33" s="16"/>
    </row>
    <row r="34" spans="1:9" x14ac:dyDescent="0.25">
      <c r="A34" s="10"/>
      <c r="B34" s="16"/>
      <c r="C34" s="16"/>
      <c r="D34" s="16"/>
      <c r="E34" s="16"/>
      <c r="F34" s="16"/>
      <c r="G34" s="16"/>
      <c r="H34" s="16"/>
      <c r="I34" s="16"/>
    </row>
    <row r="35" spans="1:9" x14ac:dyDescent="0.25">
      <c r="A35" s="10"/>
      <c r="B35" s="10"/>
      <c r="C35" s="10"/>
      <c r="D35" s="10"/>
      <c r="E35" s="10"/>
      <c r="F35" s="10"/>
      <c r="G35" s="10"/>
      <c r="H35" s="10"/>
      <c r="I35" s="10"/>
    </row>
    <row r="36" spans="1:9" x14ac:dyDescent="0.25">
      <c r="A36" s="10"/>
      <c r="B36" s="10"/>
      <c r="C36" s="10"/>
      <c r="D36" s="10"/>
      <c r="E36" s="10"/>
      <c r="F36" s="10"/>
      <c r="G36" s="10"/>
      <c r="H36" s="10"/>
      <c r="I36" s="10"/>
    </row>
    <row r="37" spans="1:9" x14ac:dyDescent="0.25">
      <c r="A37" s="10"/>
      <c r="B37" s="10"/>
      <c r="C37" s="10"/>
      <c r="D37" s="10"/>
      <c r="E37" s="10"/>
      <c r="F37" s="10"/>
      <c r="G37" s="10"/>
      <c r="H37" s="10"/>
      <c r="I37" s="10"/>
    </row>
  </sheetData>
  <mergeCells count="11">
    <mergeCell ref="A12:B12"/>
    <mergeCell ref="A4:A6"/>
    <mergeCell ref="A2:J2"/>
    <mergeCell ref="D4:I4"/>
    <mergeCell ref="D5:D6"/>
    <mergeCell ref="G5:G6"/>
    <mergeCell ref="F5:F6"/>
    <mergeCell ref="I5:I6"/>
    <mergeCell ref="H5:H6"/>
    <mergeCell ref="B4:B6"/>
    <mergeCell ref="C4:C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R34"/>
  <sheetViews>
    <sheetView zoomScale="130" zoomScaleNormal="130" workbookViewId="0">
      <selection activeCell="B2" sqref="B2"/>
    </sheetView>
  </sheetViews>
  <sheetFormatPr defaultColWidth="8.85546875" defaultRowHeight="15" x14ac:dyDescent="0.25"/>
  <cols>
    <col min="1" max="1" width="3.42578125" style="3" customWidth="1"/>
    <col min="2" max="2" width="10.85546875" style="3" customWidth="1"/>
    <col min="3" max="3" width="15.5703125" style="3" customWidth="1"/>
    <col min="4" max="4" width="15.85546875" style="3" customWidth="1"/>
    <col min="5" max="5" width="12.140625" style="3" customWidth="1"/>
    <col min="6" max="6" width="13" style="3" customWidth="1"/>
    <col min="7" max="8" width="10.5703125" style="3" customWidth="1"/>
    <col min="9" max="9" width="9" style="3" customWidth="1"/>
    <col min="10" max="10" width="8.85546875" style="3" customWidth="1"/>
    <col min="11" max="13" width="8.85546875" style="3"/>
    <col min="14" max="14" width="16.42578125" style="3" customWidth="1"/>
    <col min="15" max="15" width="13.5703125" style="3" customWidth="1"/>
    <col min="16" max="16384" width="8.85546875" style="3"/>
  </cols>
  <sheetData>
    <row r="2" spans="1:15" x14ac:dyDescent="0.25">
      <c r="A2" s="36" t="s">
        <v>25</v>
      </c>
      <c r="B2" s="45"/>
      <c r="C2" s="36"/>
      <c r="D2" s="36"/>
      <c r="E2" s="36"/>
      <c r="F2" s="36"/>
      <c r="G2" s="36"/>
      <c r="H2" s="36"/>
      <c r="I2" s="36"/>
      <c r="J2" s="37"/>
      <c r="K2" s="37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1"/>
      <c r="K3" s="1"/>
    </row>
    <row r="4" spans="1:15" ht="15" customHeight="1" x14ac:dyDescent="0.25">
      <c r="A4" s="63" t="s">
        <v>0</v>
      </c>
      <c r="B4" s="63" t="s">
        <v>1</v>
      </c>
      <c r="C4" s="63" t="s">
        <v>35</v>
      </c>
      <c r="D4" s="66" t="s">
        <v>26</v>
      </c>
      <c r="E4" s="67"/>
      <c r="F4" s="68"/>
      <c r="G4" s="68"/>
      <c r="H4" s="68"/>
      <c r="I4" s="69"/>
      <c r="J4" s="1"/>
      <c r="K4" s="1"/>
    </row>
    <row r="5" spans="1:15" ht="15" customHeight="1" x14ac:dyDescent="0.25">
      <c r="A5" s="64"/>
      <c r="B5" s="64"/>
      <c r="C5" s="64"/>
      <c r="D5" s="63" t="s">
        <v>34</v>
      </c>
      <c r="E5" s="23" t="s">
        <v>27</v>
      </c>
      <c r="F5" s="63" t="s">
        <v>28</v>
      </c>
      <c r="G5" s="63" t="s">
        <v>32</v>
      </c>
      <c r="H5" s="63" t="s">
        <v>29</v>
      </c>
      <c r="I5" s="63" t="s">
        <v>30</v>
      </c>
      <c r="J5" s="16"/>
      <c r="K5" s="16"/>
      <c r="L5" s="16"/>
      <c r="M5" s="16"/>
      <c r="N5" s="16"/>
      <c r="O5" s="16"/>
    </row>
    <row r="6" spans="1:15" ht="42.75" customHeight="1" x14ac:dyDescent="0.25">
      <c r="A6" s="65"/>
      <c r="B6" s="65"/>
      <c r="C6" s="65"/>
      <c r="D6" s="65"/>
      <c r="E6" s="25" t="s">
        <v>31</v>
      </c>
      <c r="F6" s="65"/>
      <c r="G6" s="65"/>
      <c r="H6" s="65"/>
      <c r="I6" s="65"/>
      <c r="J6" s="16"/>
      <c r="K6" s="16"/>
      <c r="L6" s="16"/>
      <c r="M6" s="16"/>
      <c r="N6" s="16"/>
      <c r="O6" s="16"/>
    </row>
    <row r="7" spans="1:15" x14ac:dyDescent="0.25">
      <c r="A7" s="4">
        <v>1</v>
      </c>
      <c r="B7" s="11" t="s">
        <v>8</v>
      </c>
      <c r="C7" s="17">
        <f>D7+F7+G7+H7+I7</f>
        <v>1219402.04</v>
      </c>
      <c r="D7" s="17">
        <v>1201130</v>
      </c>
      <c r="E7" s="17">
        <v>41552.21</v>
      </c>
      <c r="F7" s="17">
        <v>350.48</v>
      </c>
      <c r="G7" s="17">
        <v>6873.56</v>
      </c>
      <c r="H7" s="17">
        <v>8048</v>
      </c>
      <c r="I7" s="17">
        <v>3000</v>
      </c>
      <c r="J7" s="8"/>
      <c r="K7" s="8"/>
      <c r="L7" s="16"/>
      <c r="M7" s="16"/>
      <c r="N7" s="16"/>
      <c r="O7" s="16"/>
    </row>
    <row r="8" spans="1:15" x14ac:dyDescent="0.25">
      <c r="A8" s="4">
        <v>2</v>
      </c>
      <c r="B8" s="12" t="s">
        <v>9</v>
      </c>
      <c r="C8" s="17">
        <f t="shared" ref="C8:C16" si="0">D8+F8+G8+H8+I8</f>
        <v>957012.89</v>
      </c>
      <c r="D8" s="18">
        <v>954382.47</v>
      </c>
      <c r="E8" s="19">
        <v>6259.1</v>
      </c>
      <c r="F8" s="17">
        <v>970.42</v>
      </c>
      <c r="G8" s="18">
        <v>0</v>
      </c>
      <c r="H8" s="18">
        <v>1660</v>
      </c>
      <c r="I8" s="18">
        <v>0</v>
      </c>
      <c r="J8" s="8"/>
      <c r="K8" s="8"/>
      <c r="L8" s="16"/>
      <c r="M8" s="16"/>
      <c r="N8" s="16"/>
      <c r="O8" s="16"/>
    </row>
    <row r="9" spans="1:15" x14ac:dyDescent="0.25">
      <c r="A9" s="4">
        <v>3</v>
      </c>
      <c r="B9" s="12" t="s">
        <v>10</v>
      </c>
      <c r="C9" s="17">
        <f t="shared" si="0"/>
        <v>584329</v>
      </c>
      <c r="D9" s="17">
        <v>571400</v>
      </c>
      <c r="E9" s="17">
        <v>27764</v>
      </c>
      <c r="F9" s="17">
        <v>548</v>
      </c>
      <c r="G9" s="17">
        <v>831</v>
      </c>
      <c r="H9" s="17">
        <v>11550</v>
      </c>
      <c r="I9" s="17">
        <v>0</v>
      </c>
      <c r="J9" s="8"/>
      <c r="K9" s="8"/>
      <c r="L9" s="16"/>
      <c r="M9" s="16"/>
      <c r="N9" s="16"/>
      <c r="O9" s="16"/>
    </row>
    <row r="10" spans="1:15" x14ac:dyDescent="0.25">
      <c r="A10" s="4">
        <v>4</v>
      </c>
      <c r="B10" s="12" t="s">
        <v>11</v>
      </c>
      <c r="C10" s="17">
        <f t="shared" si="0"/>
        <v>632286</v>
      </c>
      <c r="D10" s="17">
        <v>626657</v>
      </c>
      <c r="E10" s="17">
        <v>36776</v>
      </c>
      <c r="F10" s="17">
        <v>352</v>
      </c>
      <c r="G10" s="17">
        <v>1264</v>
      </c>
      <c r="H10" s="17">
        <v>3500</v>
      </c>
      <c r="I10" s="17">
        <v>513</v>
      </c>
      <c r="J10" s="8"/>
      <c r="K10" s="8"/>
      <c r="L10" s="16"/>
      <c r="M10" s="16"/>
      <c r="N10" s="16"/>
      <c r="O10" s="16"/>
    </row>
    <row r="11" spans="1:15" x14ac:dyDescent="0.25">
      <c r="A11" s="4">
        <v>5</v>
      </c>
      <c r="B11" s="12" t="s">
        <v>12</v>
      </c>
      <c r="C11" s="17">
        <f t="shared" si="0"/>
        <v>1221340</v>
      </c>
      <c r="D11" s="19">
        <v>1159680</v>
      </c>
      <c r="E11" s="17">
        <v>53680</v>
      </c>
      <c r="F11" s="17">
        <v>3900</v>
      </c>
      <c r="G11" s="17">
        <v>7900</v>
      </c>
      <c r="H11" s="17">
        <v>49350</v>
      </c>
      <c r="I11" s="17">
        <v>510</v>
      </c>
      <c r="J11" s="8"/>
      <c r="K11" s="8"/>
      <c r="L11" s="16"/>
      <c r="M11" s="16"/>
      <c r="N11" s="16"/>
      <c r="O11" s="16"/>
    </row>
    <row r="12" spans="1:15" x14ac:dyDescent="0.25">
      <c r="A12" s="5">
        <v>6</v>
      </c>
      <c r="B12" s="13" t="s">
        <v>13</v>
      </c>
      <c r="C12" s="17">
        <f t="shared" si="0"/>
        <v>1198228</v>
      </c>
      <c r="D12" s="17">
        <v>1192434</v>
      </c>
      <c r="E12" s="17">
        <v>50108</v>
      </c>
      <c r="F12" s="17">
        <v>230</v>
      </c>
      <c r="G12" s="17">
        <v>1584</v>
      </c>
      <c r="H12" s="17">
        <v>3980</v>
      </c>
      <c r="I12" s="17">
        <v>0</v>
      </c>
      <c r="J12" s="8"/>
      <c r="K12" s="8"/>
      <c r="L12" s="16"/>
      <c r="M12" s="16"/>
      <c r="N12" s="16"/>
      <c r="O12" s="16"/>
    </row>
    <row r="13" spans="1:15" x14ac:dyDescent="0.25">
      <c r="A13" s="6">
        <v>7</v>
      </c>
      <c r="B13" s="13" t="s">
        <v>15</v>
      </c>
      <c r="C13" s="17">
        <f t="shared" si="0"/>
        <v>2170770</v>
      </c>
      <c r="D13" s="17">
        <v>2141850</v>
      </c>
      <c r="E13" s="17">
        <v>139050</v>
      </c>
      <c r="F13" s="17">
        <v>0</v>
      </c>
      <c r="G13" s="17">
        <v>0</v>
      </c>
      <c r="H13" s="17">
        <v>28920</v>
      </c>
      <c r="I13" s="17">
        <v>0</v>
      </c>
      <c r="J13" s="8"/>
      <c r="K13"/>
      <c r="L13" s="8"/>
      <c r="M13"/>
      <c r="N13" s="16"/>
      <c r="O13" s="16"/>
    </row>
    <row r="14" spans="1:15" x14ac:dyDescent="0.25">
      <c r="A14" s="61" t="s">
        <v>7</v>
      </c>
      <c r="B14" s="62"/>
      <c r="C14" s="15">
        <f t="shared" si="0"/>
        <v>7983367.9299999997</v>
      </c>
      <c r="D14" s="15">
        <f t="shared" ref="D14:I14" si="1">SUM(D7:D13)</f>
        <v>7847533.4699999997</v>
      </c>
      <c r="E14" s="15">
        <f t="shared" si="1"/>
        <v>355189.31</v>
      </c>
      <c r="F14" s="15">
        <f>SUM(F7:F13)</f>
        <v>6350.9</v>
      </c>
      <c r="G14" s="15">
        <f t="shared" si="1"/>
        <v>18452.560000000001</v>
      </c>
      <c r="H14" s="15">
        <f>SUM(H7:H13)</f>
        <v>107008</v>
      </c>
      <c r="I14" s="15">
        <f t="shared" si="1"/>
        <v>4023</v>
      </c>
      <c r="J14" s="16"/>
      <c r="K14" s="16"/>
      <c r="L14" s="16"/>
      <c r="M14" s="16"/>
      <c r="N14" s="16"/>
      <c r="O14" s="16"/>
    </row>
    <row r="15" spans="1:15" x14ac:dyDescent="0.25">
      <c r="A15" s="7">
        <v>8</v>
      </c>
      <c r="B15" s="14" t="s">
        <v>14</v>
      </c>
      <c r="C15" s="17">
        <f t="shared" si="0"/>
        <v>3273600</v>
      </c>
      <c r="D15" s="20">
        <v>3261100</v>
      </c>
      <c r="E15" s="20">
        <v>7000</v>
      </c>
      <c r="F15" s="21">
        <v>0</v>
      </c>
      <c r="G15" s="22">
        <v>2800</v>
      </c>
      <c r="H15" s="22">
        <v>9700</v>
      </c>
      <c r="I15" s="20">
        <v>0</v>
      </c>
      <c r="J15" s="8"/>
      <c r="K15" s="8"/>
      <c r="L15" s="16"/>
      <c r="M15" s="16"/>
      <c r="N15" s="16"/>
      <c r="O15" s="16"/>
    </row>
    <row r="16" spans="1:15" x14ac:dyDescent="0.25">
      <c r="A16" s="46" t="s">
        <v>7</v>
      </c>
      <c r="B16" s="47"/>
      <c r="C16" s="15">
        <f t="shared" si="0"/>
        <v>11256967.93</v>
      </c>
      <c r="D16" s="15">
        <f t="shared" ref="D16:I16" si="2">SUM(D14:D15)</f>
        <v>11108633.469999999</v>
      </c>
      <c r="E16" s="15">
        <f t="shared" si="2"/>
        <v>362189.31</v>
      </c>
      <c r="F16" s="15">
        <f>SUM(F14:F15)</f>
        <v>6350.9</v>
      </c>
      <c r="G16" s="15">
        <f t="shared" si="2"/>
        <v>21252.560000000001</v>
      </c>
      <c r="H16" s="15">
        <f>SUM(H14:H15)</f>
        <v>116708</v>
      </c>
      <c r="I16" s="15">
        <f t="shared" si="2"/>
        <v>4023</v>
      </c>
      <c r="J16" s="16"/>
      <c r="K16" s="16"/>
      <c r="L16" s="16"/>
      <c r="M16" s="16"/>
      <c r="N16" s="16"/>
      <c r="O16" s="16"/>
    </row>
    <row r="17" spans="1:18" x14ac:dyDescent="0.25">
      <c r="A17" s="2"/>
      <c r="B17" s="2"/>
      <c r="C17" s="2"/>
      <c r="D17" s="2"/>
      <c r="E17" s="2"/>
      <c r="F17" s="2"/>
      <c r="G17" s="2"/>
      <c r="H17" s="2"/>
      <c r="I17" s="2"/>
      <c r="J17" s="8"/>
      <c r="K17" s="16"/>
      <c r="L17" s="16"/>
      <c r="M17" s="16"/>
      <c r="N17" s="16"/>
      <c r="O17" s="16"/>
    </row>
    <row r="18" spans="1:18" x14ac:dyDescent="0.25">
      <c r="J18" s="16"/>
      <c r="K18" s="16"/>
      <c r="L18" s="16"/>
      <c r="M18" s="16"/>
      <c r="N18" s="16"/>
      <c r="O18" s="16"/>
    </row>
    <row r="19" spans="1:18" x14ac:dyDescent="0.25">
      <c r="J19" s="16"/>
      <c r="K19" s="26"/>
      <c r="L19" s="26"/>
      <c r="M19" s="26"/>
      <c r="N19" s="26"/>
      <c r="O19" s="26"/>
      <c r="P19" s="27"/>
      <c r="Q19" s="28"/>
      <c r="R19" s="29"/>
    </row>
    <row r="20" spans="1:18" x14ac:dyDescent="0.25">
      <c r="J20" s="16"/>
      <c r="K20" s="57"/>
      <c r="L20" s="57"/>
      <c r="M20" s="57"/>
      <c r="N20" s="57"/>
      <c r="O20" s="57"/>
      <c r="P20" s="57"/>
      <c r="Q20" s="57"/>
      <c r="R20" s="29"/>
    </row>
    <row r="21" spans="1:18" x14ac:dyDescent="0.25">
      <c r="J21" s="16"/>
      <c r="K21" s="58"/>
      <c r="L21" s="59"/>
      <c r="M21" s="59"/>
      <c r="N21" s="59"/>
      <c r="O21" s="59"/>
      <c r="P21" s="59"/>
      <c r="Q21" s="59"/>
      <c r="R21" s="29"/>
    </row>
    <row r="22" spans="1:18" x14ac:dyDescent="0.25">
      <c r="J22" s="16"/>
      <c r="K22" s="58"/>
      <c r="L22" s="58"/>
      <c r="M22" s="30"/>
      <c r="N22" s="60"/>
      <c r="O22" s="60"/>
      <c r="P22" s="58"/>
      <c r="Q22" s="58"/>
      <c r="R22" s="29"/>
    </row>
    <row r="23" spans="1:18" x14ac:dyDescent="0.25">
      <c r="J23" s="16"/>
      <c r="K23" s="58"/>
      <c r="L23" s="58"/>
      <c r="M23" s="58"/>
      <c r="N23" s="60"/>
      <c r="O23" s="60"/>
      <c r="P23" s="58"/>
      <c r="Q23" s="58"/>
      <c r="R23" s="29"/>
    </row>
    <row r="24" spans="1:18" x14ac:dyDescent="0.25">
      <c r="J24" s="16"/>
      <c r="K24" s="58"/>
      <c r="L24" s="58"/>
      <c r="M24" s="58"/>
      <c r="N24" s="60"/>
      <c r="O24" s="60"/>
      <c r="P24" s="58"/>
      <c r="Q24" s="58"/>
      <c r="R24" s="29"/>
    </row>
    <row r="25" spans="1:18" x14ac:dyDescent="0.25">
      <c r="J25" s="16"/>
      <c r="K25" s="58"/>
      <c r="L25" s="58"/>
      <c r="M25" s="58"/>
      <c r="N25" s="60"/>
      <c r="O25" s="60"/>
      <c r="P25" s="58"/>
      <c r="Q25" s="58"/>
      <c r="R25" s="29"/>
    </row>
    <row r="26" spans="1:18" x14ac:dyDescent="0.25">
      <c r="J26" s="16"/>
      <c r="K26" s="31"/>
      <c r="L26" s="31"/>
      <c r="M26" s="32"/>
      <c r="N26" s="70"/>
      <c r="O26" s="72"/>
      <c r="P26" s="31"/>
      <c r="Q26" s="31"/>
      <c r="R26" s="29"/>
    </row>
    <row r="27" spans="1:18" x14ac:dyDescent="0.25">
      <c r="J27" s="16"/>
      <c r="K27" s="33"/>
      <c r="L27" s="34"/>
      <c r="M27" s="35"/>
      <c r="N27" s="70"/>
      <c r="O27" s="72"/>
      <c r="P27" s="34"/>
      <c r="Q27" s="34"/>
      <c r="R27" s="29"/>
    </row>
    <row r="28" spans="1:18" x14ac:dyDescent="0.25">
      <c r="J28" s="16"/>
      <c r="M28" s="29"/>
      <c r="N28" s="71"/>
      <c r="O28" s="73"/>
    </row>
    <row r="29" spans="1:18" x14ac:dyDescent="0.25">
      <c r="J29" s="16"/>
      <c r="M29" s="29"/>
      <c r="N29" s="71"/>
      <c r="O29" s="73"/>
    </row>
    <row r="30" spans="1:18" x14ac:dyDescent="0.25">
      <c r="M30" s="29"/>
      <c r="N30" s="70"/>
      <c r="O30" s="73"/>
    </row>
    <row r="31" spans="1:18" x14ac:dyDescent="0.25">
      <c r="M31" s="29"/>
      <c r="N31" s="70"/>
      <c r="O31" s="73"/>
    </row>
    <row r="32" spans="1:18" x14ac:dyDescent="0.25">
      <c r="M32" s="29"/>
      <c r="N32" s="70"/>
      <c r="O32" s="73"/>
    </row>
    <row r="33" spans="2:15" x14ac:dyDescent="0.25">
      <c r="B33" s="9" t="s">
        <v>22</v>
      </c>
      <c r="C33" s="9" t="s">
        <v>23</v>
      </c>
      <c r="D33" s="9" t="s">
        <v>21</v>
      </c>
      <c r="E33" s="9"/>
      <c r="M33" s="29"/>
      <c r="N33" s="70"/>
      <c r="O33" s="73"/>
    </row>
    <row r="34" spans="2:15" x14ac:dyDescent="0.25">
      <c r="M34" s="29"/>
      <c r="N34" s="29"/>
      <c r="O34" s="29"/>
    </row>
  </sheetData>
  <mergeCells count="28">
    <mergeCell ref="N26:N27"/>
    <mergeCell ref="N28:N29"/>
    <mergeCell ref="N30:N31"/>
    <mergeCell ref="N32:N33"/>
    <mergeCell ref="O26:O27"/>
    <mergeCell ref="O28:O29"/>
    <mergeCell ref="O30:O31"/>
    <mergeCell ref="O32:O33"/>
    <mergeCell ref="D4:I4"/>
    <mergeCell ref="D5:D6"/>
    <mergeCell ref="F5:F6"/>
    <mergeCell ref="G5:G6"/>
    <mergeCell ref="I5:I6"/>
    <mergeCell ref="H5:H6"/>
    <mergeCell ref="A14:B14"/>
    <mergeCell ref="A16:B16"/>
    <mergeCell ref="A4:A6"/>
    <mergeCell ref="B4:B6"/>
    <mergeCell ref="C4:C6"/>
    <mergeCell ref="K20:Q20"/>
    <mergeCell ref="K21:K25"/>
    <mergeCell ref="L21:Q21"/>
    <mergeCell ref="L22:L25"/>
    <mergeCell ref="N22:N25"/>
    <mergeCell ref="O22:O25"/>
    <mergeCell ref="P22:P25"/>
    <mergeCell ref="Q22:Q25"/>
    <mergeCell ref="M23:M25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1"/>
  <sheetViews>
    <sheetView topLeftCell="A34" workbookViewId="0">
      <selection activeCell="P51" sqref="P51"/>
    </sheetView>
  </sheetViews>
  <sheetFormatPr defaultRowHeight="15" x14ac:dyDescent="0.25"/>
  <sheetData>
    <row r="2" spans="1:2" x14ac:dyDescent="0.25">
      <c r="A2" t="s">
        <v>16</v>
      </c>
      <c r="B2">
        <v>3.3</v>
      </c>
    </row>
    <row r="3" spans="1:2" x14ac:dyDescent="0.25">
      <c r="A3" t="s">
        <v>17</v>
      </c>
      <c r="B3">
        <v>2.2000000000000002</v>
      </c>
    </row>
    <row r="4" spans="1:2" x14ac:dyDescent="0.25">
      <c r="A4" t="s">
        <v>18</v>
      </c>
      <c r="B4">
        <v>0.5</v>
      </c>
    </row>
    <row r="5" spans="1:2" x14ac:dyDescent="0.25">
      <c r="A5" t="s">
        <v>20</v>
      </c>
      <c r="B5">
        <v>5.3</v>
      </c>
    </row>
    <row r="6" spans="1:2" x14ac:dyDescent="0.25">
      <c r="A6" t="s">
        <v>19</v>
      </c>
      <c r="B6">
        <v>88.7</v>
      </c>
    </row>
    <row r="9" spans="1:2" x14ac:dyDescent="0.25">
      <c r="A9" t="s">
        <v>16</v>
      </c>
      <c r="B9">
        <v>1.3</v>
      </c>
    </row>
    <row r="10" spans="1:2" x14ac:dyDescent="0.25">
      <c r="A10" t="s">
        <v>17</v>
      </c>
      <c r="B10">
        <v>1.8</v>
      </c>
    </row>
    <row r="11" spans="1:2" x14ac:dyDescent="0.25">
      <c r="A11" t="s">
        <v>21</v>
      </c>
      <c r="B11">
        <v>0.2</v>
      </c>
    </row>
    <row r="12" spans="1:2" x14ac:dyDescent="0.25">
      <c r="A12" t="s">
        <v>20</v>
      </c>
      <c r="B12">
        <v>6.8</v>
      </c>
    </row>
    <row r="13" spans="1:2" x14ac:dyDescent="0.25">
      <c r="A13" t="s">
        <v>19</v>
      </c>
      <c r="B13">
        <v>89.8</v>
      </c>
    </row>
    <row r="20" spans="3:4" x14ac:dyDescent="0.25">
      <c r="C20">
        <f>B9+B10+B11+B12+B13</f>
        <v>99.899999999999991</v>
      </c>
    </row>
    <row r="21" spans="3:4" x14ac:dyDescent="0.25">
      <c r="D21">
        <f>B9+B10+C11+B11+B12+B13</f>
        <v>99.899999999999991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Alytaus</vt:lpstr>
      <vt:lpstr>Vilniaus</vt:lpstr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Paliukaitė</dc:creator>
  <cp:lastModifiedBy>Audrutė Sadeckienė</cp:lastModifiedBy>
  <cp:lastPrinted>2025-09-10T06:44:32Z</cp:lastPrinted>
  <dcterms:created xsi:type="dcterms:W3CDTF">2014-01-10T08:11:30Z</dcterms:created>
  <dcterms:modified xsi:type="dcterms:W3CDTF">2025-09-10T06:46:20Z</dcterms:modified>
</cp:coreProperties>
</file>