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Sheet1" sheetId="4" state="hidden" r:id="rId3"/>
    <sheet name="Lapas1" sheetId="3" state="hidden" r:id="rId4"/>
  </sheets>
  <definedNames>
    <definedName name="_xlnm._FilterDatabase" localSheetId="3" hidden="1">Lapas1!$L$16:$M$20</definedName>
    <definedName name="_xlnm.Criteria" localSheetId="3">Lapas1!$L$3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2" l="1"/>
  <c r="V41" i="2" s="1"/>
  <c r="T39" i="2"/>
  <c r="R39" i="2"/>
  <c r="P39" i="2"/>
  <c r="P41" i="2" s="1"/>
  <c r="W39" i="2"/>
  <c r="W41" i="2" s="1"/>
  <c r="W27" i="2"/>
  <c r="W29" i="2" s="1"/>
  <c r="V27" i="2"/>
  <c r="V29" i="2" s="1"/>
  <c r="T27" i="2"/>
  <c r="R27" i="2"/>
  <c r="P27" i="2"/>
  <c r="P29" i="2" s="1"/>
  <c r="U39" i="2"/>
  <c r="U27" i="2"/>
  <c r="S39" i="2"/>
  <c r="S27" i="2"/>
  <c r="Q39" i="2"/>
  <c r="Q27" i="2"/>
  <c r="V14" i="2"/>
  <c r="V16" i="2" s="1"/>
  <c r="T14" i="2"/>
  <c r="R14" i="2"/>
  <c r="P14" i="2"/>
  <c r="U14" i="2"/>
  <c r="S14" i="2"/>
  <c r="Q14" i="2"/>
  <c r="O16" i="2"/>
  <c r="O14" i="2"/>
  <c r="V29" i="1" l="1"/>
  <c r="T29" i="1"/>
  <c r="R29" i="1"/>
  <c r="P29" i="1"/>
  <c r="Q29" i="1" l="1"/>
  <c r="S29" i="1"/>
  <c r="U29" i="1"/>
  <c r="W29" i="1"/>
  <c r="W21" i="1"/>
  <c r="U21" i="1"/>
  <c r="S21" i="1"/>
  <c r="Q21" i="1"/>
  <c r="V21" i="1"/>
  <c r="T21" i="1"/>
  <c r="R21" i="1"/>
  <c r="P21" i="1"/>
  <c r="W12" i="1" l="1"/>
  <c r="U12" i="1"/>
  <c r="S12" i="1"/>
  <c r="Q12" i="1"/>
  <c r="V12" i="1" l="1"/>
  <c r="T12" i="1"/>
  <c r="R12" i="1"/>
  <c r="P12" i="1"/>
  <c r="N8" i="2" l="1"/>
  <c r="N9" i="2"/>
  <c r="N10" i="2"/>
  <c r="N11" i="2"/>
  <c r="N12" i="2"/>
  <c r="N13" i="2"/>
  <c r="N14" i="2"/>
  <c r="N16" i="2"/>
  <c r="N7" i="2"/>
  <c r="M8" i="2"/>
  <c r="M10" i="2"/>
  <c r="M11" i="2"/>
  <c r="M13" i="2"/>
  <c r="M14" i="2"/>
  <c r="M15" i="2"/>
  <c r="M7" i="2"/>
  <c r="L8" i="2"/>
  <c r="L9" i="2"/>
  <c r="L10" i="2"/>
  <c r="L11" i="2"/>
  <c r="L12" i="2"/>
  <c r="L13" i="2"/>
  <c r="L14" i="2"/>
  <c r="L15" i="2"/>
  <c r="L7" i="2"/>
  <c r="K8" i="2"/>
  <c r="K9" i="2"/>
  <c r="K10" i="2"/>
  <c r="K11" i="2"/>
  <c r="K12" i="2"/>
  <c r="K13" i="2"/>
  <c r="K14" i="2"/>
  <c r="K15" i="2"/>
  <c r="K16" i="2"/>
  <c r="K7" i="2"/>
  <c r="U41" i="2"/>
  <c r="S41" i="2"/>
  <c r="Q41" i="2"/>
  <c r="T41" i="2"/>
  <c r="R41" i="2"/>
  <c r="M16" i="2" l="1"/>
  <c r="L16" i="2"/>
  <c r="J8" i="2"/>
  <c r="J9" i="2"/>
  <c r="J10" i="2"/>
  <c r="J11" i="2"/>
  <c r="J12" i="2"/>
  <c r="J13" i="2"/>
  <c r="J14" i="2"/>
  <c r="J16" i="2"/>
  <c r="J7" i="2"/>
  <c r="I8" i="2"/>
  <c r="I10" i="2"/>
  <c r="I11" i="2"/>
  <c r="I13" i="2"/>
  <c r="I14" i="2"/>
  <c r="I15" i="2"/>
  <c r="I7" i="2"/>
  <c r="H8" i="2"/>
  <c r="H9" i="2"/>
  <c r="H10" i="2"/>
  <c r="H11" i="2"/>
  <c r="H12" i="2"/>
  <c r="H13" i="2"/>
  <c r="H14" i="2"/>
  <c r="H15" i="2"/>
  <c r="H7" i="2"/>
  <c r="G8" i="2"/>
  <c r="G9" i="2"/>
  <c r="G10" i="2"/>
  <c r="G11" i="2"/>
  <c r="G12" i="2"/>
  <c r="G13" i="2"/>
  <c r="G14" i="2"/>
  <c r="G15" i="2"/>
  <c r="G16" i="2"/>
  <c r="G7" i="2"/>
  <c r="U29" i="2"/>
  <c r="S29" i="2"/>
  <c r="Q29" i="2"/>
  <c r="T29" i="2"/>
  <c r="I16" i="2" s="1"/>
  <c r="R29" i="2"/>
  <c r="H16" i="2" l="1"/>
  <c r="F8" i="2"/>
  <c r="F9" i="2"/>
  <c r="F10" i="2"/>
  <c r="F11" i="2"/>
  <c r="F12" i="2"/>
  <c r="F13" i="2"/>
  <c r="F14" i="2"/>
  <c r="F16" i="2"/>
  <c r="F7" i="2"/>
  <c r="E8" i="2"/>
  <c r="E10" i="2"/>
  <c r="E11" i="2"/>
  <c r="E13" i="2"/>
  <c r="E14" i="2"/>
  <c r="E15" i="2"/>
  <c r="E7" i="2"/>
  <c r="D8" i="2"/>
  <c r="D9" i="2"/>
  <c r="D10" i="2"/>
  <c r="D11" i="2"/>
  <c r="D12" i="2"/>
  <c r="D13" i="2"/>
  <c r="D14" i="2"/>
  <c r="D15" i="2"/>
  <c r="D7" i="2"/>
  <c r="C8" i="2"/>
  <c r="C9" i="2"/>
  <c r="C10" i="2"/>
  <c r="C11" i="2"/>
  <c r="C12" i="2"/>
  <c r="C13" i="2"/>
  <c r="C14" i="2"/>
  <c r="C15" i="2"/>
  <c r="C7" i="2"/>
  <c r="T16" i="2"/>
  <c r="R16" i="2"/>
  <c r="P16" i="2"/>
  <c r="C16" i="2" s="1"/>
  <c r="S16" i="2" l="1"/>
  <c r="E16" i="2" s="1"/>
  <c r="Q16" i="2"/>
  <c r="D16" i="2" s="1"/>
  <c r="N9" i="1" l="1"/>
  <c r="N10" i="1"/>
  <c r="N11" i="1"/>
  <c r="N12" i="1"/>
  <c r="N8" i="1"/>
  <c r="M8" i="1"/>
  <c r="M9" i="1"/>
  <c r="M10" i="1"/>
  <c r="M12" i="1"/>
  <c r="M7" i="1"/>
  <c r="L8" i="1"/>
  <c r="L9" i="1"/>
  <c r="L10" i="1"/>
  <c r="L11" i="1"/>
  <c r="L12" i="1"/>
  <c r="L7" i="1"/>
  <c r="K8" i="1"/>
  <c r="K9" i="1"/>
  <c r="K10" i="1"/>
  <c r="K11" i="1"/>
  <c r="K12" i="1"/>
  <c r="K7" i="1"/>
  <c r="J9" i="1" l="1"/>
  <c r="J10" i="1"/>
  <c r="J11" i="1"/>
  <c r="J12" i="1"/>
  <c r="J8" i="1"/>
  <c r="I8" i="1"/>
  <c r="I9" i="1"/>
  <c r="I10" i="1"/>
  <c r="I12" i="1"/>
  <c r="I7" i="1"/>
  <c r="H8" i="1"/>
  <c r="H9" i="1"/>
  <c r="H10" i="1"/>
  <c r="H11" i="1"/>
  <c r="H12" i="1"/>
  <c r="H7" i="1"/>
  <c r="G8" i="1"/>
  <c r="G9" i="1"/>
  <c r="G10" i="1"/>
  <c r="G11" i="1"/>
  <c r="G12" i="1"/>
  <c r="G7" i="1"/>
  <c r="F9" i="1" l="1"/>
  <c r="F10" i="1"/>
  <c r="F11" i="1"/>
  <c r="F12" i="1"/>
  <c r="F8" i="1"/>
  <c r="E12" i="1"/>
  <c r="E10" i="1"/>
  <c r="E9" i="1"/>
  <c r="E8" i="1"/>
  <c r="E7" i="1"/>
  <c r="D8" i="1"/>
  <c r="D9" i="1"/>
  <c r="D10" i="1"/>
  <c r="D11" i="1"/>
  <c r="D12" i="1"/>
  <c r="D7" i="1"/>
  <c r="C8" i="1"/>
  <c r="C9" i="1"/>
  <c r="C10" i="1"/>
  <c r="C11" i="1"/>
  <c r="C12" i="1"/>
  <c r="C7" i="1"/>
  <c r="D20" i="4" l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C20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C19" i="4"/>
  <c r="G9" i="4"/>
  <c r="H9" i="4"/>
  <c r="I9" i="4"/>
  <c r="J9" i="4"/>
  <c r="K9" i="4"/>
  <c r="L9" i="4"/>
  <c r="M9" i="4"/>
  <c r="N9" i="4"/>
  <c r="O9" i="4"/>
  <c r="P9" i="4"/>
  <c r="Q9" i="4"/>
  <c r="R9" i="4"/>
  <c r="D9" i="4"/>
  <c r="E9" i="4"/>
  <c r="F9" i="4"/>
  <c r="C9" i="4"/>
</calcChain>
</file>

<file path=xl/sharedStrings.xml><?xml version="1.0" encoding="utf-8"?>
<sst xmlns="http://schemas.openxmlformats.org/spreadsheetml/2006/main" count="174" uniqueCount="47">
  <si>
    <t>Eil. Nr.</t>
  </si>
  <si>
    <t>Savivaldybių viešosios bibliotekos</t>
  </si>
  <si>
    <t>Vartotojų skaičius 1 bibliotekininkui</t>
  </si>
  <si>
    <t>Lankytojų skaičius 1 bibliotekininkui</t>
  </si>
  <si>
    <t>Dokumentų išduotis 1 bibliotekininkui (fiz. vnt.)</t>
  </si>
  <si>
    <t>Iš viso</t>
  </si>
  <si>
    <t>VB</t>
  </si>
  <si>
    <t>Miesto fil.</t>
  </si>
  <si>
    <t>Kaimo fil.</t>
  </si>
  <si>
    <t>Alytaus m.</t>
  </si>
  <si>
    <t>x</t>
  </si>
  <si>
    <t>Alytaus r.</t>
  </si>
  <si>
    <t>Druskininkai</t>
  </si>
  <si>
    <t>Lazdijai</t>
  </si>
  <si>
    <t>Varėna</t>
  </si>
  <si>
    <t>Iš viso: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</si>
  <si>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</si>
  <si>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</si>
  <si>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</si>
  <si>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</si>
  <si>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</si>
  <si>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</si>
  <si>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</si>
  <si>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</si>
  <si>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Vartotojai</t>
  </si>
  <si>
    <t>Lankytojai</t>
  </si>
  <si>
    <t>Išduotis</t>
  </si>
  <si>
    <t>Bibliotekininkai</t>
  </si>
  <si>
    <t>3.2</t>
  </si>
  <si>
    <t>4.1</t>
  </si>
  <si>
    <t>4.1-SVB</t>
  </si>
  <si>
    <t>MF</t>
  </si>
  <si>
    <t>KF</t>
  </si>
  <si>
    <t>3.3</t>
  </si>
  <si>
    <t>3.4</t>
  </si>
  <si>
    <t>3.2 SVB</t>
  </si>
  <si>
    <t>4.1 SVB</t>
  </si>
  <si>
    <t>3.2 VB</t>
  </si>
  <si>
    <t>4.1 VB</t>
  </si>
  <si>
    <t>3.2 MF</t>
  </si>
  <si>
    <t>3.2 KF</t>
  </si>
  <si>
    <t>4.1 MF</t>
  </si>
  <si>
    <t>4.1 KF</t>
  </si>
  <si>
    <t>3.3 SVB</t>
  </si>
  <si>
    <t>3.4.</t>
  </si>
  <si>
    <t>4.3. VILNIAUS APSKRITIES SAVIVALDYBIŲ VIEŠŲJŲ BIBLIOTEKŲ DARBUOTOJŲ VEIKLOS EFEKTYVUMO RODIKLIAI 2024 M.</t>
  </si>
  <si>
    <t>4.3. ALYTAUS APSKRITIES SAVIVALDYBIŲ VIEŠŲJŲ BIBLIOTEKŲ DARBUOTOJŲ VEIKLOS EFEKTYVUMO RODIKLIAI 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</si>
</sst>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9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0"/>
      <name val="Arial"/>
      <family val="2"/>
      <charset val="186"/>
    </font>
    <font>
      <sz val="10"/>
      <color theme="5" tint="-0.249977111117893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sz val="10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5" fillId="2" borderId="0" xfId="0" applyFont="1" applyFill="1"/>
    <xf numFmtId="0" fontId="3" fillId="3" borderId="2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10" fillId="2" borderId="0" xfId="0" applyFont="1" applyFill="1"/>
    <xf numFmtId="0" fontId="8" fillId="5" borderId="2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3" fillId="0" borderId="0" xfId="0" applyFont="1"/>
    <xf numFmtId="0" fontId="14" fillId="2" borderId="0" xfId="0" applyFont="1" applyFill="1"/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vertical="center" wrapText="1"/>
    </xf>
    <xf numFmtId="0" fontId="15" fillId="2" borderId="0" xfId="0" applyFont="1" applyFill="1"/>
    <xf numFmtId="1" fontId="11" fillId="4" borderId="3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/>
    </xf>
    <xf numFmtId="1" fontId="10" fillId="5" borderId="7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/>
    </xf>
    <xf numFmtId="0" fontId="15" fillId="2" borderId="0" xfId="0" applyFont="1" applyFill="1" applyBorder="1"/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1" applyFont="1" applyFill="1" applyBorder="1" applyAlignment="1">
      <alignment horizontal="center" vertical="center"/>
    </xf>
    <xf numFmtId="1" fontId="18" fillId="2" borderId="0" xfId="1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1" fontId="19" fillId="2" borderId="0" xfId="1" applyNumberFormat="1" applyFont="1" applyFill="1" applyBorder="1" applyAlignment="1">
      <alignment horizontal="center" vertical="center"/>
    </xf>
    <xf numFmtId="0" fontId="20" fillId="2" borderId="0" xfId="0" applyFont="1" applyFill="1"/>
    <xf numFmtId="1" fontId="19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/>
    <xf numFmtId="0" fontId="7" fillId="2" borderId="0" xfId="0" applyFont="1" applyFill="1" applyAlignment="1">
      <alignment horizontal="left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7EF"/>
      <color rgb="FFFEF9F4"/>
      <color rgb="FFFDFDFD"/>
      <color rgb="FFFFFFFF"/>
      <color rgb="FFB84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Vartotojų skaičius vienam Alytaus apskrities  bibliotekininkui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(Alytaus!$B$10,Alytaus!$B$11,Alytaus!$B$8,Alytaus!$B$7,Alytaus!$B$9)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Alytaus r.</c:v>
                </c:pt>
                <c:pt idx="3">
                  <c:v>Alytaus m.</c:v>
                </c:pt>
                <c:pt idx="4">
                  <c:v>Druskininkai</c:v>
                </c:pt>
              </c:strCache>
            </c:strRef>
          </c:cat>
          <c:val>
            <c:numRef>
              <c:f>(Alytaus!$C$10,Alytaus!$C$11,Alytaus!$C$8,Alytaus!$C$7,Alytaus!$C$9)</c:f>
              <c:numCache>
                <c:formatCode>0</c:formatCode>
                <c:ptCount val="5"/>
                <c:pt idx="0">
                  <c:v>192.5</c:v>
                </c:pt>
                <c:pt idx="1">
                  <c:v>107.52631578947368</c:v>
                </c:pt>
                <c:pt idx="2">
                  <c:v>125.69767441860465</c:v>
                </c:pt>
                <c:pt idx="3">
                  <c:v>289.62068965517244</c:v>
                </c:pt>
                <c:pt idx="4">
                  <c:v>280.4736842105263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F-4626-909A-721AB0D80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8318208"/>
        <c:axId val="98333440"/>
        <c:axId val="0"/>
      </c:bar3DChart>
      <c:catAx>
        <c:axId val="9831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333440"/>
        <c:crosses val="autoZero"/>
        <c:auto val="1"/>
        <c:lblAlgn val="ctr"/>
        <c:lblOffset val="100"/>
        <c:noMultiLvlLbl val="0"/>
      </c:catAx>
      <c:valAx>
        <c:axId val="9833344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831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Vartotojų skaičius vienam Vilniaus apskrities  bibliotekininkui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Lapas1!$B$2:$B$9</c:f>
              <c:strCache>
                <c:ptCount val="8"/>
                <c:pt idx="0">
                  <c:v>Širvintos</c:v>
                </c:pt>
                <c:pt idx="1">
                  <c:v>Vilniaus r.</c:v>
                </c:pt>
                <c:pt idx="2">
                  <c:v>Ukmergė</c:v>
                </c:pt>
                <c:pt idx="3">
                  <c:v>Šalčininkai</c:v>
                </c:pt>
                <c:pt idx="4">
                  <c:v>Švenčionys</c:v>
                </c:pt>
                <c:pt idx="5">
                  <c:v>Elektrėnai</c:v>
                </c:pt>
                <c:pt idx="6">
                  <c:v>Trakai</c:v>
                </c:pt>
                <c:pt idx="7">
                  <c:v>Vilniaus m.</c:v>
                </c:pt>
              </c:strCache>
            </c:strRef>
          </c:cat>
          <c:val>
            <c:numRef>
              <c:f>Lapas1!$C$2:$C$9</c:f>
              <c:numCache>
                <c:formatCode>0</c:formatCode>
                <c:ptCount val="8"/>
                <c:pt idx="0">
                  <c:v>138</c:v>
                </c:pt>
                <c:pt idx="1">
                  <c:v>171</c:v>
                </c:pt>
                <c:pt idx="2">
                  <c:v>175</c:v>
                </c:pt>
                <c:pt idx="3">
                  <c:v>208</c:v>
                </c:pt>
                <c:pt idx="4">
                  <c:v>223</c:v>
                </c:pt>
                <c:pt idx="5">
                  <c:v>265</c:v>
                </c:pt>
                <c:pt idx="6">
                  <c:v>280</c:v>
                </c:pt>
                <c:pt idx="7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2-4F0B-80B2-C22425AEE2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030912"/>
        <c:axId val="101398400"/>
        <c:axId val="0"/>
      </c:bar3DChart>
      <c:catAx>
        <c:axId val="10103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98400"/>
        <c:crosses val="autoZero"/>
        <c:auto val="1"/>
        <c:lblAlgn val="ctr"/>
        <c:lblOffset val="100"/>
        <c:noMultiLvlLbl val="0"/>
      </c:catAx>
      <c:valAx>
        <c:axId val="1013984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103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Lankytojų skaičius vienam Vilniaus apskrities bibliotekininkui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Lapas1!$B$21:$B$28</c:f>
              <c:strCache>
                <c:ptCount val="8"/>
                <c:pt idx="0">
                  <c:v>Vilniaus r.</c:v>
                </c:pt>
                <c:pt idx="1">
                  <c:v>Šalčininkai</c:v>
                </c:pt>
                <c:pt idx="2">
                  <c:v>Švenčionys</c:v>
                </c:pt>
                <c:pt idx="3">
                  <c:v>Širvintos</c:v>
                </c:pt>
                <c:pt idx="4">
                  <c:v>Ukmergė</c:v>
                </c:pt>
                <c:pt idx="5">
                  <c:v>Elektrėnai</c:v>
                </c:pt>
                <c:pt idx="6">
                  <c:v>Trakai</c:v>
                </c:pt>
                <c:pt idx="7">
                  <c:v>Vilniaus m.</c:v>
                </c:pt>
              </c:strCache>
            </c:strRef>
          </c:cat>
          <c:val>
            <c:numRef>
              <c:f>Lapas1!$C$21:$C$28</c:f>
              <c:numCache>
                <c:formatCode>0</c:formatCode>
                <c:ptCount val="8"/>
                <c:pt idx="0">
                  <c:v>1150</c:v>
                </c:pt>
                <c:pt idx="1">
                  <c:v>2483</c:v>
                </c:pt>
                <c:pt idx="2">
                  <c:v>2723</c:v>
                </c:pt>
                <c:pt idx="3">
                  <c:v>3129</c:v>
                </c:pt>
                <c:pt idx="4">
                  <c:v>3742</c:v>
                </c:pt>
                <c:pt idx="5">
                  <c:v>4463</c:v>
                </c:pt>
                <c:pt idx="6">
                  <c:v>4513</c:v>
                </c:pt>
                <c:pt idx="7">
                  <c:v>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A-4823-BC81-D2285F1DBC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434496"/>
        <c:axId val="101437440"/>
        <c:axId val="0"/>
      </c:bar3DChart>
      <c:catAx>
        <c:axId val="10143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7440"/>
        <c:crosses val="autoZero"/>
        <c:auto val="1"/>
        <c:lblAlgn val="ctr"/>
        <c:lblOffset val="100"/>
        <c:noMultiLvlLbl val="0"/>
      </c:catAx>
      <c:valAx>
        <c:axId val="10143744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143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Išduotų dokumentų skaičius vienam Vilniaus apskrities bibliotekininkui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246111111111111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Lapas1!$B$32:$B$39</c:f>
              <c:strCache>
                <c:ptCount val="8"/>
                <c:pt idx="0">
                  <c:v>Vilniaus r.</c:v>
                </c:pt>
                <c:pt idx="1">
                  <c:v>Širvintos</c:v>
                </c:pt>
                <c:pt idx="2">
                  <c:v>Šalčininkai</c:v>
                </c:pt>
                <c:pt idx="3">
                  <c:v>Švenčionys</c:v>
                </c:pt>
                <c:pt idx="4">
                  <c:v>Ukmergė</c:v>
                </c:pt>
                <c:pt idx="5">
                  <c:v>Elektrėnai</c:v>
                </c:pt>
                <c:pt idx="6">
                  <c:v>Trakai</c:v>
                </c:pt>
                <c:pt idx="7">
                  <c:v>Vilniaus m.</c:v>
                </c:pt>
              </c:strCache>
            </c:strRef>
          </c:cat>
          <c:val>
            <c:numRef>
              <c:f>Lapas1!$C$32:$C$39</c:f>
              <c:numCache>
                <c:formatCode>0</c:formatCode>
                <c:ptCount val="8"/>
                <c:pt idx="0">
                  <c:v>2552</c:v>
                </c:pt>
                <c:pt idx="1">
                  <c:v>4124</c:v>
                </c:pt>
                <c:pt idx="2">
                  <c:v>5024</c:v>
                </c:pt>
                <c:pt idx="3">
                  <c:v>5345</c:v>
                </c:pt>
                <c:pt idx="4">
                  <c:v>5563</c:v>
                </c:pt>
                <c:pt idx="5">
                  <c:v>5999</c:v>
                </c:pt>
                <c:pt idx="6">
                  <c:v>9475</c:v>
                </c:pt>
                <c:pt idx="7">
                  <c:v>11094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2-4B16-A819-0A1718C18E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201024"/>
        <c:axId val="101449088"/>
        <c:axId val="0"/>
      </c:bar3DChart>
      <c:catAx>
        <c:axId val="101201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49088"/>
        <c:crosses val="autoZero"/>
        <c:auto val="1"/>
        <c:lblAlgn val="ctr"/>
        <c:lblOffset val="100"/>
        <c:noMultiLvlLbl val="0"/>
      </c:catAx>
      <c:valAx>
        <c:axId val="10144908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120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Lankytojų skaičius vienam Alytaus apskrities bibliotekininkui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(Alytaus!$B$10,Alytaus!$B$11,Alytaus!$B$8,Alytaus!$B$9,Alytaus!$B$7)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Alytaus r.</c:v>
                </c:pt>
                <c:pt idx="3">
                  <c:v>Druskininkai</c:v>
                </c:pt>
                <c:pt idx="4">
                  <c:v>Alytaus m.</c:v>
                </c:pt>
              </c:strCache>
            </c:strRef>
          </c:cat>
          <c:val>
            <c:numRef>
              <c:f>(Alytaus!$G$10,Alytaus!$G$11,Alytaus!$G$8,Alytaus!$G$9,Alytaus!$G$7)</c:f>
              <c:numCache>
                <c:formatCode>0</c:formatCode>
                <c:ptCount val="5"/>
                <c:pt idx="0">
                  <c:v>4020.5</c:v>
                </c:pt>
                <c:pt idx="1">
                  <c:v>254.57894736842104</c:v>
                </c:pt>
                <c:pt idx="2">
                  <c:v>1743.4418604651162</c:v>
                </c:pt>
                <c:pt idx="3">
                  <c:v>4117.6842105263158</c:v>
                </c:pt>
                <c:pt idx="4">
                  <c:v>4351.0344827586205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D-4AB1-ABD9-53DAA6E485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8570624"/>
        <c:axId val="98573312"/>
        <c:axId val="0"/>
      </c:bar3DChart>
      <c:catAx>
        <c:axId val="98570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573312"/>
        <c:crosses val="autoZero"/>
        <c:auto val="1"/>
        <c:lblAlgn val="ctr"/>
        <c:lblOffset val="100"/>
        <c:noMultiLvlLbl val="0"/>
      </c:catAx>
      <c:valAx>
        <c:axId val="985733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857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Išduotų dokumentų skaičius vienam Alytaus apskrities bibliotekininkui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(Alytaus!$B$10,Alytaus!$B$11,Alytaus!$B$9,Alytaus!$B$8,Alytaus!$B$7)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Druskininkai</c:v>
                </c:pt>
                <c:pt idx="3">
                  <c:v>Alytaus r.</c:v>
                </c:pt>
                <c:pt idx="4">
                  <c:v>Alytaus m.</c:v>
                </c:pt>
              </c:strCache>
            </c:strRef>
          </c:cat>
          <c:val>
            <c:numRef>
              <c:f>(Alytaus!$K$10,Alytaus!$K$11,Alytaus!$K$9,Alytaus!$K$8,Alytaus!$K$7)</c:f>
              <c:numCache>
                <c:formatCode>0</c:formatCode>
                <c:ptCount val="5"/>
                <c:pt idx="0">
                  <c:v>4329.8461538461543</c:v>
                </c:pt>
                <c:pt idx="1">
                  <c:v>2553.1578947368421</c:v>
                </c:pt>
                <c:pt idx="2">
                  <c:v>5722.2631578947367</c:v>
                </c:pt>
                <c:pt idx="3">
                  <c:v>2801.6511627906975</c:v>
                </c:pt>
                <c:pt idx="4">
                  <c:v>6608.3448275862065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6-4CE8-92D3-B78BA70D04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8601600"/>
        <c:axId val="98612736"/>
        <c:axId val="0"/>
      </c:bar3DChart>
      <c:catAx>
        <c:axId val="9860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612736"/>
        <c:crosses val="autoZero"/>
        <c:auto val="1"/>
        <c:lblAlgn val="ctr"/>
        <c:lblOffset val="100"/>
        <c:noMultiLvlLbl val="0"/>
      </c:catAx>
      <c:valAx>
        <c:axId val="9861273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860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Vartotojų skaičius vienam Vilniaus apskrities  bibliotekininkui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1499883243132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(Vilniaus!$B$9,Vilniaus!$B$13,Vilniaus!$B$12,Vilniaus!$B$10,Vilniaus!$B$8,Vilniaus!$B$7,Vilniaus!$B$11,Vilniaus!$B$15)</c:f>
              <c:strCache>
                <c:ptCount val="8"/>
                <c:pt idx="0">
                  <c:v>Širvintos</c:v>
                </c:pt>
                <c:pt idx="1">
                  <c:v>Vilniaus r.</c:v>
                </c:pt>
                <c:pt idx="2">
                  <c:v>Ukmergė</c:v>
                </c:pt>
                <c:pt idx="3">
                  <c:v>Švenčionys</c:v>
                </c:pt>
                <c:pt idx="4">
                  <c:v>Šalčininkai</c:v>
                </c:pt>
                <c:pt idx="5">
                  <c:v>Elektrėnai</c:v>
                </c:pt>
                <c:pt idx="6">
                  <c:v>Trakai</c:v>
                </c:pt>
                <c:pt idx="7">
                  <c:v>Vilniaus m.</c:v>
                </c:pt>
              </c:strCache>
            </c:strRef>
          </c:cat>
          <c:val>
            <c:numRef>
              <c:f>(Vilniaus!$C$9,Vilniaus!$C$13,Vilniaus!$C$12,Vilniaus!$C$10,Vilniaus!$C$8,Vilniaus!$C$7,Vilniaus!$C$11,Vilniaus!$C$15)</c:f>
              <c:numCache>
                <c:formatCode>0</c:formatCode>
                <c:ptCount val="8"/>
                <c:pt idx="0">
                  <c:v>83.928571428571431</c:v>
                </c:pt>
                <c:pt idx="1">
                  <c:v>124.29411764705883</c:v>
                </c:pt>
                <c:pt idx="2">
                  <c:v>124.98</c:v>
                </c:pt>
                <c:pt idx="3">
                  <c:v>212.28</c:v>
                </c:pt>
                <c:pt idx="4">
                  <c:v>172.2093023255814</c:v>
                </c:pt>
                <c:pt idx="5">
                  <c:v>147.38461538461539</c:v>
                </c:pt>
                <c:pt idx="6">
                  <c:v>187.97297297297297</c:v>
                </c:pt>
                <c:pt idx="7">
                  <c:v>363.70454545454544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C-4326-AF89-B6D8C094BC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759040"/>
        <c:axId val="100761984"/>
        <c:axId val="0"/>
      </c:bar3DChart>
      <c:catAx>
        <c:axId val="10075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761984"/>
        <c:crosses val="autoZero"/>
        <c:auto val="1"/>
        <c:lblAlgn val="ctr"/>
        <c:lblOffset val="100"/>
        <c:noMultiLvlLbl val="0"/>
      </c:catAx>
      <c:valAx>
        <c:axId val="1007619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075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Lankytojų skaičius vienam Vilniaus apskrities bibliotekininkui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(Vilniaus!$B$13,Vilniaus!$B$8,Vilniaus!$B$10,Vilniaus!$B$9,Vilniaus!$B$12,Vilniaus!$B$11,Vilniaus!$B$7,Vilniaus!$B$15)</c:f>
              <c:strCache>
                <c:ptCount val="8"/>
                <c:pt idx="0">
                  <c:v>Vilniaus r.</c:v>
                </c:pt>
                <c:pt idx="1">
                  <c:v>Šalčininkai</c:v>
                </c:pt>
                <c:pt idx="2">
                  <c:v>Švenčionys</c:v>
                </c:pt>
                <c:pt idx="3">
                  <c:v>Širvintos</c:v>
                </c:pt>
                <c:pt idx="4">
                  <c:v>Ukmergė</c:v>
                </c:pt>
                <c:pt idx="5">
                  <c:v>Trakai</c:v>
                </c:pt>
                <c:pt idx="6">
                  <c:v>Elektrėnai</c:v>
                </c:pt>
                <c:pt idx="7">
                  <c:v>Vilniaus m.</c:v>
                </c:pt>
              </c:strCache>
            </c:strRef>
          </c:cat>
          <c:val>
            <c:numRef>
              <c:f>(Vilniaus!$G$13,Vilniaus!$G$8,Vilniaus!$G$10,Vilniaus!$G$9,Vilniaus!$G$12,Vilniaus!$G$11,Vilniaus!$G$7,Vilniaus!$G$15)</c:f>
              <c:numCache>
                <c:formatCode>0</c:formatCode>
                <c:ptCount val="8"/>
                <c:pt idx="0">
                  <c:v>1049.7058823529412</c:v>
                </c:pt>
                <c:pt idx="1">
                  <c:v>1998.9767441860465</c:v>
                </c:pt>
                <c:pt idx="2">
                  <c:v>3409.88</c:v>
                </c:pt>
                <c:pt idx="3">
                  <c:v>1275.4642857142858</c:v>
                </c:pt>
                <c:pt idx="4">
                  <c:v>3195.42</c:v>
                </c:pt>
                <c:pt idx="5">
                  <c:v>4159.7567567567567</c:v>
                </c:pt>
                <c:pt idx="6">
                  <c:v>3511.8461538461538</c:v>
                </c:pt>
                <c:pt idx="7">
                  <c:v>6418.6421052631576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F-414F-9C4F-A7CA12538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070720"/>
        <c:axId val="101073664"/>
        <c:axId val="0"/>
      </c:bar3DChart>
      <c:catAx>
        <c:axId val="101070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073664"/>
        <c:crosses val="autoZero"/>
        <c:auto val="1"/>
        <c:lblAlgn val="ctr"/>
        <c:lblOffset val="100"/>
        <c:noMultiLvlLbl val="0"/>
      </c:catAx>
      <c:valAx>
        <c:axId val="10107366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10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Išduotų dokumentų skaičius vienam Vilniaus apskrities bibliotekininkui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54418197725285"/>
          <c:y val="2.8278622363491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-1.2681407606419914E-16"/>
                  <c:y val="-4.6787503684055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42-41E3-9074-1A40F3F4A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(Vilniaus!$B$13,Vilniaus!$B$9,Vilniaus!$B$8,Vilniaus!$B$10,Vilniaus!$B$12,Vilniaus!$B$7,Vilniaus!$B$11,Vilniaus!$B$15)</c:f>
              <c:strCache>
                <c:ptCount val="8"/>
                <c:pt idx="0">
                  <c:v>Vilniaus r.</c:v>
                </c:pt>
                <c:pt idx="1">
                  <c:v>Širvintos</c:v>
                </c:pt>
                <c:pt idx="2">
                  <c:v>Šalčininkai</c:v>
                </c:pt>
                <c:pt idx="3">
                  <c:v>Švenčionys</c:v>
                </c:pt>
                <c:pt idx="4">
                  <c:v>Ukmergė</c:v>
                </c:pt>
                <c:pt idx="5">
                  <c:v>Elektrėnai</c:v>
                </c:pt>
                <c:pt idx="6">
                  <c:v>Trakai</c:v>
                </c:pt>
                <c:pt idx="7">
                  <c:v>Vilniaus m.</c:v>
                </c:pt>
              </c:strCache>
            </c:strRef>
          </c:cat>
          <c:val>
            <c:numRef>
              <c:f>(Vilniaus!$K$13,Vilniaus!$K$9,Vilniaus!$K$8,Vilniaus!$K$10,Vilniaus!$K$12,Vilniaus!$K$7,Vilniaus!$K$11,Vilniaus!$K$15)</c:f>
              <c:numCache>
                <c:formatCode>0</c:formatCode>
                <c:ptCount val="8"/>
                <c:pt idx="0">
                  <c:v>1693.1176470588234</c:v>
                </c:pt>
                <c:pt idx="1">
                  <c:v>1801.5</c:v>
                </c:pt>
                <c:pt idx="2">
                  <c:v>2643.3720930232557</c:v>
                </c:pt>
                <c:pt idx="3">
                  <c:v>4874.28</c:v>
                </c:pt>
                <c:pt idx="4">
                  <c:v>2987.52</c:v>
                </c:pt>
                <c:pt idx="5">
                  <c:v>2218.8461538461538</c:v>
                </c:pt>
                <c:pt idx="6">
                  <c:v>5303.0270270270266</c:v>
                </c:pt>
                <c:pt idx="7">
                  <c:v>6963.9894736842107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2-41E3-9074-1A40F3F4AE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114624"/>
        <c:axId val="101117312"/>
        <c:axId val="0"/>
      </c:bar3DChart>
      <c:catAx>
        <c:axId val="10111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117312"/>
        <c:crosses val="autoZero"/>
        <c:auto val="1"/>
        <c:lblAlgn val="ctr"/>
        <c:lblOffset val="100"/>
        <c:noMultiLvlLbl val="0"/>
      </c:catAx>
      <c:valAx>
        <c:axId val="1011173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111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Išduotų dokumentų skaičius vienam Alytaus apskrities bibliotekininkui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6666666666666671"/>
                  <c:y val="-9.2592592592594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7-4C55-B632-A56649287C2E}"/>
                </c:ext>
              </c:extLst>
            </c:dLbl>
            <c:dLbl>
              <c:idx val="1"/>
              <c:layout>
                <c:manualLayout>
                  <c:x val="0.21502314814814816"/>
                  <c:y val="-1.64089285714285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61111111111111"/>
                      <c:h val="6.89650793650793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457-4C55-B632-A56649287C2E}"/>
                </c:ext>
              </c:extLst>
            </c:dLbl>
            <c:dLbl>
              <c:idx val="2"/>
              <c:layout>
                <c:manualLayout>
                  <c:x val="0.2750000000000000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57-4C55-B632-A56649287C2E}"/>
                </c:ext>
              </c:extLst>
            </c:dLbl>
            <c:dLbl>
              <c:idx val="3"/>
              <c:layout>
                <c:manualLayout>
                  <c:x val="0.37499999999999989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57-4C55-B632-A56649287C2E}"/>
                </c:ext>
              </c:extLst>
            </c:dLbl>
            <c:dLbl>
              <c:idx val="4"/>
              <c:layout>
                <c:manualLayout>
                  <c:x val="0.4"/>
                  <c:y val="-2.314814814814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57-4C55-B632-A56649287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Lapas1!$L$30:$L$34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Druskininkai</c:v>
                </c:pt>
                <c:pt idx="3">
                  <c:v>Alytaus r.</c:v>
                </c:pt>
                <c:pt idx="4">
                  <c:v>Alytaus m.</c:v>
                </c:pt>
              </c:strCache>
            </c:strRef>
          </c:cat>
          <c:val>
            <c:numRef>
              <c:f>Lapas1!$M$30:$M$34</c:f>
              <c:numCache>
                <c:formatCode>0</c:formatCode>
                <c:ptCount val="5"/>
                <c:pt idx="0">
                  <c:v>3939</c:v>
                </c:pt>
                <c:pt idx="1">
                  <c:v>5064</c:v>
                </c:pt>
                <c:pt idx="2">
                  <c:v>7180</c:v>
                </c:pt>
                <c:pt idx="3">
                  <c:v>10434</c:v>
                </c:pt>
                <c:pt idx="4">
                  <c:v>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57-4C55-B632-A56649287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928128"/>
        <c:axId val="100958592"/>
        <c:axId val="0"/>
      </c:bar3DChart>
      <c:catAx>
        <c:axId val="10092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58592"/>
        <c:crosses val="autoZero"/>
        <c:auto val="1"/>
        <c:lblAlgn val="ctr"/>
        <c:lblOffset val="100"/>
        <c:noMultiLvlLbl val="0"/>
      </c:catAx>
      <c:valAx>
        <c:axId val="10095859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092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Lankytojų skaičius vienam Alytaus apskrities bibliotekininkui</a:t>
            </a:r>
            <a:endParaRPr lang="lt-LT" sz="14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Lapas1!$L$16:$L$20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Druskininkai</c:v>
                </c:pt>
                <c:pt idx="3">
                  <c:v>Alytaus r.</c:v>
                </c:pt>
                <c:pt idx="4">
                  <c:v>Alytaus m.</c:v>
                </c:pt>
              </c:strCache>
            </c:strRef>
          </c:cat>
          <c:val>
            <c:numRef>
              <c:f>Lapas1!$M$16:$M$20</c:f>
              <c:numCache>
                <c:formatCode>0</c:formatCode>
                <c:ptCount val="5"/>
                <c:pt idx="0">
                  <c:v>3120</c:v>
                </c:pt>
                <c:pt idx="1">
                  <c:v>3585</c:v>
                </c:pt>
                <c:pt idx="2">
                  <c:v>5115</c:v>
                </c:pt>
                <c:pt idx="3">
                  <c:v>5282</c:v>
                </c:pt>
                <c:pt idx="4">
                  <c:v>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E-4231-B564-0C388EF84C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982784"/>
        <c:axId val="100985472"/>
        <c:axId val="0"/>
      </c:bar3DChart>
      <c:catAx>
        <c:axId val="10098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85472"/>
        <c:crosses val="autoZero"/>
        <c:auto val="1"/>
        <c:lblAlgn val="ctr"/>
        <c:lblOffset val="100"/>
        <c:noMultiLvlLbl val="0"/>
      </c:catAx>
      <c:valAx>
        <c:axId val="1009854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098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Vartotojų skaičius vienam Alytaus apskrities  bibliotekininkui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7255166666666663"/>
          <c:y val="2.5198412698412699E-2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Lapas1!$L$8:$L$12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Alytaus r.</c:v>
                </c:pt>
                <c:pt idx="3">
                  <c:v>Alytaus m.</c:v>
                </c:pt>
                <c:pt idx="4">
                  <c:v>Druskininkai</c:v>
                </c:pt>
              </c:strCache>
            </c:strRef>
          </c:cat>
          <c:val>
            <c:numRef>
              <c:f>Lapas1!$M$8:$M$12</c:f>
              <c:numCache>
                <c:formatCode>0</c:formatCode>
                <c:ptCount val="5"/>
                <c:pt idx="0">
                  <c:v>183</c:v>
                </c:pt>
                <c:pt idx="1">
                  <c:v>189</c:v>
                </c:pt>
                <c:pt idx="2">
                  <c:v>295</c:v>
                </c:pt>
                <c:pt idx="3">
                  <c:v>342</c:v>
                </c:pt>
                <c:pt idx="4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2-478D-BE1E-EABABAA41C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012224"/>
        <c:axId val="101014912"/>
        <c:axId val="0"/>
      </c:bar3DChart>
      <c:catAx>
        <c:axId val="101012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14912"/>
        <c:crosses val="autoZero"/>
        <c:auto val="1"/>
        <c:lblAlgn val="ctr"/>
        <c:lblOffset val="100"/>
        <c:noMultiLvlLbl val="0"/>
      </c:catAx>
      <c:valAx>
        <c:axId val="101014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101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7327</xdr:colOff>
      <xdr:row>13</xdr:row>
      <xdr:rowOff>7326</xdr:rowOff>
    </xdr:from>
    <xdr:to>
      <xdr:col>4</xdr:col>
      <xdr:colOff>534865</xdr:colOff>
      <xdr:row>27</xdr:row>
      <xdr:rowOff>67915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542192</xdr:colOff>
      <xdr:row>13</xdr:row>
      <xdr:rowOff>1</xdr:rowOff>
    </xdr:from>
    <xdr:to>
      <xdr:col>9</xdr:col>
      <xdr:colOff>263769</xdr:colOff>
      <xdr:row>27</xdr:row>
      <xdr:rowOff>58617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271098</xdr:colOff>
      <xdr:row>13</xdr:row>
      <xdr:rowOff>1</xdr:rowOff>
    </xdr:from>
    <xdr:to>
      <xdr:col>13</xdr:col>
      <xdr:colOff>534866</xdr:colOff>
      <xdr:row>27</xdr:row>
      <xdr:rowOff>51289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17</xdr:row>
      <xdr:rowOff>21980</xdr:rowOff>
    </xdr:from>
    <xdr:to>
      <xdr:col>5</xdr:col>
      <xdr:colOff>29307</xdr:colOff>
      <xdr:row>31</xdr:row>
      <xdr:rowOff>51289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542193</xdr:colOff>
      <xdr:row>17</xdr:row>
      <xdr:rowOff>29308</xdr:rowOff>
    </xdr:from>
    <xdr:to>
      <xdr:col>9</xdr:col>
      <xdr:colOff>534867</xdr:colOff>
      <xdr:row>31</xdr:row>
      <xdr:rowOff>58615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542193</xdr:colOff>
      <xdr:row>17</xdr:row>
      <xdr:rowOff>21980</xdr:rowOff>
    </xdr:from>
    <xdr:to>
      <xdr:col>14</xdr:col>
      <xdr:colOff>139210</xdr:colOff>
      <xdr:row>31</xdr:row>
      <xdr:rowOff>58616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27</xdr:row>
      <xdr:rowOff>185737</xdr:rowOff>
    </xdr:from>
    <xdr:to>
      <xdr:col>19</xdr:col>
      <xdr:colOff>390075</xdr:colOff>
      <xdr:row>41</xdr:row>
      <xdr:rowOff>38737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438150</xdr:colOff>
      <xdr:row>14</xdr:row>
      <xdr:rowOff>128587</xdr:rowOff>
    </xdr:from>
    <xdr:to>
      <xdr:col>19</xdr:col>
      <xdr:colOff>380550</xdr:colOff>
      <xdr:row>27</xdr:row>
      <xdr:rowOff>172087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466725</xdr:colOff>
      <xdr:row>1</xdr:row>
      <xdr:rowOff>71437</xdr:rowOff>
    </xdr:from>
    <xdr:to>
      <xdr:col>19</xdr:col>
      <xdr:colOff>409125</xdr:colOff>
      <xdr:row>14</xdr:row>
      <xdr:rowOff>114937</xdr:rowOff>
    </xdr:to>
    <xdr:graphicFrame macro="">
      <xdr:nvGraphicFramePr>
        <xdr:cNvPr id="11" name="Diagrama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323850</xdr:colOff>
      <xdr:row>0</xdr:row>
      <xdr:rowOff>80962</xdr:rowOff>
    </xdr:from>
    <xdr:to>
      <xdr:col>9</xdr:col>
      <xdr:colOff>266250</xdr:colOff>
      <xdr:row>13</xdr:row>
      <xdr:rowOff>124462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457200</xdr:colOff>
      <xdr:row>14</xdr:row>
      <xdr:rowOff>128587</xdr:rowOff>
    </xdr:from>
    <xdr:to>
      <xdr:col>9</xdr:col>
      <xdr:colOff>399600</xdr:colOff>
      <xdr:row>27</xdr:row>
      <xdr:rowOff>172087</xdr:rowOff>
    </xdr:to>
    <xdr:graphicFrame macro="">
      <xdr:nvGraphicFramePr>
        <xdr:cNvPr id="13" name="Diagrama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428625</xdr:colOff>
      <xdr:row>29</xdr:row>
      <xdr:rowOff>119062</xdr:rowOff>
    </xdr:from>
    <xdr:to>
      <xdr:col>9</xdr:col>
      <xdr:colOff>371025</xdr:colOff>
      <xdr:row>42</xdr:row>
      <xdr:rowOff>162562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Z40"/>
  <sheetViews>
    <sheetView zoomScale="130" zoomScaleNormal="130" workbookViewId="0">
      <selection activeCell="A2" sqref="A2:O2"/>
    </sheetView>
  </sheetViews>
  <sheetFormatPr defaultColWidth="8.85546875" defaultRowHeight="15" x14ac:dyDescent="0.25"/>
  <cols>
    <col min="1" max="1" width="4.42578125" style="1" customWidth="1"/>
    <col min="2" max="2" width="11.28515625" style="1" customWidth="1"/>
    <col min="3" max="4" width="8.85546875" style="1"/>
    <col min="5" max="5" width="10.7109375" style="1" customWidth="1"/>
    <col min="6" max="14" width="8.85546875" style="1"/>
    <col min="15" max="16" width="10.7109375" style="1" customWidth="1"/>
    <col min="17" max="16384" width="8.85546875" style="1"/>
  </cols>
  <sheetData>
    <row r="2" spans="1:26" x14ac:dyDescent="0.25">
      <c r="A2" s="50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6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7"/>
      <c r="P3" s="27"/>
      <c r="Q3" s="27"/>
      <c r="R3" s="27"/>
      <c r="S3" s="27"/>
      <c r="T3" s="27"/>
      <c r="U3" s="27"/>
      <c r="V3" s="21"/>
      <c r="W3" s="21"/>
    </row>
    <row r="4" spans="1:26" x14ac:dyDescent="0.25">
      <c r="A4" s="59" t="s">
        <v>0</v>
      </c>
      <c r="B4" s="62" t="s">
        <v>1</v>
      </c>
      <c r="C4" s="65" t="s">
        <v>2</v>
      </c>
      <c r="D4" s="65"/>
      <c r="E4" s="65"/>
      <c r="F4" s="65"/>
      <c r="G4" s="65" t="s">
        <v>3</v>
      </c>
      <c r="H4" s="65"/>
      <c r="I4" s="65"/>
      <c r="J4" s="66"/>
      <c r="K4" s="51" t="s">
        <v>4</v>
      </c>
      <c r="L4" s="52"/>
      <c r="M4" s="52"/>
      <c r="N4" s="53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25">
      <c r="A5" s="60"/>
      <c r="B5" s="63"/>
      <c r="C5" s="57" t="s">
        <v>5</v>
      </c>
      <c r="D5" s="57" t="s">
        <v>6</v>
      </c>
      <c r="E5" s="57" t="s">
        <v>7</v>
      </c>
      <c r="F5" s="57" t="s">
        <v>8</v>
      </c>
      <c r="G5" s="57" t="s">
        <v>5</v>
      </c>
      <c r="H5" s="57" t="s">
        <v>6</v>
      </c>
      <c r="I5" s="57" t="s">
        <v>7</v>
      </c>
      <c r="J5" s="57" t="s">
        <v>8</v>
      </c>
      <c r="K5" s="54"/>
      <c r="L5" s="55"/>
      <c r="M5" s="55"/>
      <c r="N5" s="56"/>
      <c r="O5" s="40"/>
      <c r="P5" s="40"/>
      <c r="Q5" s="40"/>
      <c r="R5" s="40"/>
      <c r="S5" s="40"/>
      <c r="T5" s="40"/>
      <c r="U5" s="40"/>
      <c r="V5" s="40"/>
      <c r="W5" s="40"/>
      <c r="X5" s="40"/>
      <c r="Y5" s="27"/>
      <c r="Z5" s="27"/>
    </row>
    <row r="6" spans="1:26" x14ac:dyDescent="0.25">
      <c r="A6" s="61"/>
      <c r="B6" s="64"/>
      <c r="C6" s="58"/>
      <c r="D6" s="58"/>
      <c r="E6" s="58"/>
      <c r="F6" s="58"/>
      <c r="G6" s="58"/>
      <c r="H6" s="58"/>
      <c r="I6" s="58"/>
      <c r="J6" s="58"/>
      <c r="K6" s="37" t="s">
        <v>5</v>
      </c>
      <c r="L6" s="37" t="s">
        <v>6</v>
      </c>
      <c r="M6" s="37" t="s">
        <v>7</v>
      </c>
      <c r="N6" s="17" t="s">
        <v>8</v>
      </c>
      <c r="O6" s="41"/>
      <c r="P6" s="41" t="s">
        <v>28</v>
      </c>
      <c r="Q6" s="41" t="s">
        <v>30</v>
      </c>
      <c r="R6" s="41" t="s">
        <v>28</v>
      </c>
      <c r="S6" s="41" t="s">
        <v>6</v>
      </c>
      <c r="T6" s="41"/>
      <c r="U6" s="41" t="s">
        <v>31</v>
      </c>
      <c r="V6" s="41"/>
      <c r="W6" s="41" t="s">
        <v>32</v>
      </c>
      <c r="X6" s="41"/>
      <c r="Y6" s="27"/>
      <c r="Z6" s="27"/>
    </row>
    <row r="7" spans="1:26" x14ac:dyDescent="0.25">
      <c r="A7" s="15">
        <v>1</v>
      </c>
      <c r="B7" s="25" t="s">
        <v>9</v>
      </c>
      <c r="C7" s="31">
        <f>P7/Q7</f>
        <v>289.62068965517244</v>
      </c>
      <c r="D7" s="31">
        <f>R7/S7</f>
        <v>230.6</v>
      </c>
      <c r="E7" s="31">
        <f>T7/U7</f>
        <v>658.5</v>
      </c>
      <c r="F7" s="31" t="s">
        <v>10</v>
      </c>
      <c r="G7" s="31">
        <f>P16/Q16</f>
        <v>4351.0344827586205</v>
      </c>
      <c r="H7" s="31">
        <f>R16/S16</f>
        <v>3612.52</v>
      </c>
      <c r="I7" s="31">
        <f>T16/U16</f>
        <v>8966.75</v>
      </c>
      <c r="J7" s="31" t="s">
        <v>10</v>
      </c>
      <c r="K7" s="31">
        <f>P24/Q24</f>
        <v>6608.3448275862065</v>
      </c>
      <c r="L7" s="31">
        <f>R24/S24</f>
        <v>4848.2</v>
      </c>
      <c r="M7" s="31">
        <f>T24/U24</f>
        <v>17609.25</v>
      </c>
      <c r="N7" s="31" t="s">
        <v>10</v>
      </c>
      <c r="O7" s="41"/>
      <c r="P7" s="42">
        <v>8399</v>
      </c>
      <c r="Q7" s="43">
        <v>29</v>
      </c>
      <c r="R7" s="42">
        <v>5765</v>
      </c>
      <c r="S7" s="43">
        <v>25</v>
      </c>
      <c r="T7" s="42">
        <v>2634</v>
      </c>
      <c r="U7" s="43">
        <v>4</v>
      </c>
      <c r="V7" s="42" t="s">
        <v>10</v>
      </c>
      <c r="W7" s="43" t="s">
        <v>10</v>
      </c>
      <c r="X7" s="41"/>
      <c r="Y7" s="27"/>
      <c r="Z7" s="27"/>
    </row>
    <row r="8" spans="1:26" x14ac:dyDescent="0.25">
      <c r="A8" s="15">
        <v>2</v>
      </c>
      <c r="B8" s="26" t="s">
        <v>11</v>
      </c>
      <c r="C8" s="31">
        <f t="shared" ref="C8:C12" si="0">P8/Q8</f>
        <v>125.69767441860465</v>
      </c>
      <c r="D8" s="31">
        <f t="shared" ref="D8:D12" si="1">R8/S8</f>
        <v>129.42857142857142</v>
      </c>
      <c r="E8" s="31">
        <f t="shared" ref="E8:E12" si="2">T8/U8</f>
        <v>160.75</v>
      </c>
      <c r="F8" s="31">
        <f>V8/W8</f>
        <v>120.5</v>
      </c>
      <c r="G8" s="31">
        <f t="shared" ref="G8:G12" si="3">P17/Q17</f>
        <v>1743.4418604651162</v>
      </c>
      <c r="H8" s="31">
        <f t="shared" ref="H8:H12" si="4">R17/S17</f>
        <v>1302.8571428571429</v>
      </c>
      <c r="I8" s="31">
        <f t="shared" ref="I8:I12" si="5">T17/U17</f>
        <v>2647</v>
      </c>
      <c r="J8" s="31">
        <f>V17/W17</f>
        <v>1726.875</v>
      </c>
      <c r="K8" s="31">
        <f t="shared" ref="K8:K12" si="6">P25/Q25</f>
        <v>2801.6511627906975</v>
      </c>
      <c r="L8" s="31">
        <f t="shared" ref="L8:L12" si="7">R25/S25</f>
        <v>4430.8571428571431</v>
      </c>
      <c r="M8" s="31">
        <f t="shared" ref="M8:M12" si="8">T25/U25</f>
        <v>2815</v>
      </c>
      <c r="N8" s="31">
        <f>V25/W25</f>
        <v>2443.5625</v>
      </c>
      <c r="O8" s="41"/>
      <c r="P8" s="42">
        <v>5405</v>
      </c>
      <c r="Q8" s="44">
        <v>43</v>
      </c>
      <c r="R8" s="42">
        <v>906</v>
      </c>
      <c r="S8" s="43">
        <v>7</v>
      </c>
      <c r="T8" s="42">
        <v>643</v>
      </c>
      <c r="U8" s="43">
        <v>4</v>
      </c>
      <c r="V8" s="42">
        <v>3856</v>
      </c>
      <c r="W8" s="43">
        <v>32</v>
      </c>
      <c r="X8" s="41"/>
      <c r="Y8" s="27"/>
      <c r="Z8" s="27"/>
    </row>
    <row r="9" spans="1:26" x14ac:dyDescent="0.25">
      <c r="A9" s="15">
        <v>3</v>
      </c>
      <c r="B9" s="26" t="s">
        <v>12</v>
      </c>
      <c r="C9" s="31">
        <f t="shared" si="0"/>
        <v>280.4736842105263</v>
      </c>
      <c r="D9" s="31">
        <f t="shared" si="1"/>
        <v>310.64285714285717</v>
      </c>
      <c r="E9" s="31">
        <f t="shared" si="2"/>
        <v>489</v>
      </c>
      <c r="F9" s="31">
        <f t="shared" ref="F9:F12" si="9">V9/W9</f>
        <v>122.75</v>
      </c>
      <c r="G9" s="31">
        <f t="shared" si="3"/>
        <v>4117.6842105263158</v>
      </c>
      <c r="H9" s="31">
        <f t="shared" si="4"/>
        <v>3539.1428571428573</v>
      </c>
      <c r="I9" s="31">
        <f t="shared" si="5"/>
        <v>4010</v>
      </c>
      <c r="J9" s="31">
        <f t="shared" ref="J9:J12" si="10">V18/W18</f>
        <v>6169.5</v>
      </c>
      <c r="K9" s="31">
        <f t="shared" si="6"/>
        <v>5722.2631578947367</v>
      </c>
      <c r="L9" s="31">
        <f t="shared" si="7"/>
        <v>4981.6428571428569</v>
      </c>
      <c r="M9" s="31">
        <f t="shared" si="8"/>
        <v>14082</v>
      </c>
      <c r="N9" s="31">
        <f t="shared" ref="N9:N12" si="11">V26/W26</f>
        <v>6224.5</v>
      </c>
      <c r="O9" s="41"/>
      <c r="P9" s="42">
        <v>5329</v>
      </c>
      <c r="Q9" s="43">
        <v>19</v>
      </c>
      <c r="R9" s="42">
        <v>4349</v>
      </c>
      <c r="S9" s="43">
        <v>14</v>
      </c>
      <c r="T9" s="42">
        <v>489</v>
      </c>
      <c r="U9" s="43">
        <v>1</v>
      </c>
      <c r="V9" s="42">
        <v>491</v>
      </c>
      <c r="W9" s="43">
        <v>4</v>
      </c>
      <c r="X9" s="41"/>
      <c r="Y9" s="27"/>
      <c r="Z9" s="27"/>
    </row>
    <row r="10" spans="1:26" x14ac:dyDescent="0.25">
      <c r="A10" s="15">
        <v>4</v>
      </c>
      <c r="B10" s="26" t="s">
        <v>13</v>
      </c>
      <c r="C10" s="31">
        <f t="shared" si="0"/>
        <v>192.5</v>
      </c>
      <c r="D10" s="31">
        <f t="shared" si="1"/>
        <v>123.6</v>
      </c>
      <c r="E10" s="31">
        <f t="shared" si="2"/>
        <v>277</v>
      </c>
      <c r="F10" s="31">
        <f t="shared" si="9"/>
        <v>229.64285714285714</v>
      </c>
      <c r="G10" s="31">
        <f t="shared" si="3"/>
        <v>4020.5</v>
      </c>
      <c r="H10" s="31">
        <f t="shared" si="4"/>
        <v>3397.3</v>
      </c>
      <c r="I10" s="31">
        <f t="shared" si="5"/>
        <v>28938</v>
      </c>
      <c r="J10" s="31">
        <f t="shared" si="10"/>
        <v>4134</v>
      </c>
      <c r="K10" s="31">
        <f t="shared" si="6"/>
        <v>4329.8461538461543</v>
      </c>
      <c r="L10" s="31">
        <f t="shared" si="7"/>
        <v>3778.7</v>
      </c>
      <c r="M10" s="31">
        <f t="shared" si="8"/>
        <v>7533</v>
      </c>
      <c r="N10" s="31">
        <f t="shared" si="11"/>
        <v>4265.9285714285716</v>
      </c>
      <c r="O10" s="41"/>
      <c r="P10" s="42">
        <v>5005</v>
      </c>
      <c r="Q10" s="43">
        <v>26</v>
      </c>
      <c r="R10" s="42">
        <v>1236</v>
      </c>
      <c r="S10" s="43">
        <v>10</v>
      </c>
      <c r="T10" s="42">
        <v>554</v>
      </c>
      <c r="U10" s="43">
        <v>2</v>
      </c>
      <c r="V10" s="42">
        <v>3215</v>
      </c>
      <c r="W10" s="43">
        <v>14</v>
      </c>
      <c r="X10" s="41"/>
      <c r="Y10" s="27"/>
      <c r="Z10" s="27"/>
    </row>
    <row r="11" spans="1:26" x14ac:dyDescent="0.25">
      <c r="A11" s="33">
        <v>5</v>
      </c>
      <c r="B11" s="34" t="s">
        <v>14</v>
      </c>
      <c r="C11" s="30">
        <f t="shared" si="0"/>
        <v>107.52631578947368</v>
      </c>
      <c r="D11" s="30">
        <f t="shared" si="1"/>
        <v>109.10526315789474</v>
      </c>
      <c r="E11" s="30" t="s">
        <v>10</v>
      </c>
      <c r="F11" s="30">
        <f t="shared" si="9"/>
        <v>105.94736842105263</v>
      </c>
      <c r="G11" s="30">
        <f t="shared" si="3"/>
        <v>254.57894736842104</v>
      </c>
      <c r="H11" s="30">
        <f t="shared" si="4"/>
        <v>2629.2631578947367</v>
      </c>
      <c r="I11" s="30" t="s">
        <v>10</v>
      </c>
      <c r="J11" s="30">
        <f t="shared" si="10"/>
        <v>2143.0526315789475</v>
      </c>
      <c r="K11" s="30">
        <f t="shared" si="6"/>
        <v>2553.1578947368421</v>
      </c>
      <c r="L11" s="30">
        <f t="shared" si="7"/>
        <v>2963.5263157894738</v>
      </c>
      <c r="M11" s="30" t="s">
        <v>10</v>
      </c>
      <c r="N11" s="30">
        <f t="shared" si="11"/>
        <v>2142.7894736842104</v>
      </c>
      <c r="O11" s="41"/>
      <c r="P11" s="42">
        <v>4086</v>
      </c>
      <c r="Q11" s="43">
        <v>38</v>
      </c>
      <c r="R11" s="42">
        <v>2073</v>
      </c>
      <c r="S11" s="43">
        <v>19</v>
      </c>
      <c r="T11" s="42" t="s">
        <v>10</v>
      </c>
      <c r="U11" s="43" t="s">
        <v>10</v>
      </c>
      <c r="V11" s="42">
        <v>2013</v>
      </c>
      <c r="W11" s="43">
        <v>19</v>
      </c>
      <c r="X11" s="41"/>
      <c r="Y11" s="27"/>
      <c r="Z11" s="27"/>
    </row>
    <row r="12" spans="1:26" x14ac:dyDescent="0.25">
      <c r="A12" s="35"/>
      <c r="B12" s="36" t="s">
        <v>15</v>
      </c>
      <c r="C12" s="29">
        <f t="shared" si="0"/>
        <v>182.09032258064516</v>
      </c>
      <c r="D12" s="29">
        <f t="shared" si="1"/>
        <v>191.05333333333334</v>
      </c>
      <c r="E12" s="29">
        <f t="shared" si="2"/>
        <v>392.72727272727275</v>
      </c>
      <c r="F12" s="29">
        <f t="shared" si="9"/>
        <v>138.768115942029</v>
      </c>
      <c r="G12" s="29">
        <f t="shared" si="3"/>
        <v>2539.2967741935486</v>
      </c>
      <c r="H12" s="29">
        <f t="shared" si="4"/>
        <v>3105.4666666666667</v>
      </c>
      <c r="I12" s="29">
        <f t="shared" si="5"/>
        <v>9849.181818181818</v>
      </c>
      <c r="J12" s="29">
        <f t="shared" si="10"/>
        <v>2587.4202898550725</v>
      </c>
      <c r="K12" s="29">
        <f t="shared" si="6"/>
        <v>4067.3032258064518</v>
      </c>
      <c r="L12" s="29">
        <f t="shared" si="7"/>
        <v>4214.1066666666666</v>
      </c>
      <c r="M12" s="29">
        <f t="shared" si="8"/>
        <v>10076.818181818182</v>
      </c>
      <c r="N12" s="29">
        <f t="shared" si="11"/>
        <v>2949.68115942029</v>
      </c>
      <c r="O12" s="41"/>
      <c r="P12" s="45">
        <f t="shared" ref="P12:U12" si="12">SUM(P7:P11)</f>
        <v>28224</v>
      </c>
      <c r="Q12" s="46">
        <f t="shared" si="12"/>
        <v>155</v>
      </c>
      <c r="R12" s="45">
        <f t="shared" si="12"/>
        <v>14329</v>
      </c>
      <c r="S12" s="46">
        <f t="shared" si="12"/>
        <v>75</v>
      </c>
      <c r="T12" s="45">
        <f t="shared" si="12"/>
        <v>4320</v>
      </c>
      <c r="U12" s="46">
        <f t="shared" si="12"/>
        <v>11</v>
      </c>
      <c r="V12" s="45">
        <f>SUM(V8:V11)</f>
        <v>9575</v>
      </c>
      <c r="W12" s="46">
        <f>SUM(W8:W11)</f>
        <v>69</v>
      </c>
      <c r="X12" s="41"/>
      <c r="Y12" s="27"/>
      <c r="Z12" s="27"/>
    </row>
    <row r="13" spans="1:26" x14ac:dyDescent="0.2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27"/>
      <c r="Z13" s="27"/>
    </row>
    <row r="14" spans="1:26" x14ac:dyDescent="0.25"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27"/>
      <c r="Z14" s="27"/>
    </row>
    <row r="15" spans="1:26" x14ac:dyDescent="0.25">
      <c r="O15" s="41"/>
      <c r="P15" s="41" t="s">
        <v>33</v>
      </c>
      <c r="Q15" s="41" t="s">
        <v>29</v>
      </c>
      <c r="R15" s="41"/>
      <c r="S15" s="41"/>
      <c r="T15" s="41"/>
      <c r="U15" s="41"/>
      <c r="V15" s="41"/>
      <c r="W15" s="41"/>
      <c r="X15" s="41"/>
      <c r="Y15" s="27"/>
      <c r="Z15" s="27"/>
    </row>
    <row r="16" spans="1:26" x14ac:dyDescent="0.25">
      <c r="O16" s="41"/>
      <c r="P16" s="42">
        <v>126180</v>
      </c>
      <c r="Q16" s="43">
        <v>29</v>
      </c>
      <c r="R16" s="42">
        <v>90313</v>
      </c>
      <c r="S16" s="43">
        <v>25</v>
      </c>
      <c r="T16" s="42">
        <v>35867</v>
      </c>
      <c r="U16" s="43">
        <v>4</v>
      </c>
      <c r="V16" s="42" t="s">
        <v>10</v>
      </c>
      <c r="W16" s="43" t="s">
        <v>10</v>
      </c>
      <c r="X16" s="41"/>
      <c r="Y16" s="27"/>
      <c r="Z16" s="27"/>
    </row>
    <row r="17" spans="1:26" x14ac:dyDescent="0.25">
      <c r="O17" s="41"/>
      <c r="P17" s="42">
        <v>74968</v>
      </c>
      <c r="Q17" s="44">
        <v>43</v>
      </c>
      <c r="R17" s="42">
        <v>9120</v>
      </c>
      <c r="S17" s="43">
        <v>7</v>
      </c>
      <c r="T17" s="42">
        <v>10588</v>
      </c>
      <c r="U17" s="43">
        <v>4</v>
      </c>
      <c r="V17" s="42">
        <v>55260</v>
      </c>
      <c r="W17" s="43">
        <v>32</v>
      </c>
      <c r="X17" s="41"/>
      <c r="Y17" s="27"/>
      <c r="Z17" s="27"/>
    </row>
    <row r="18" spans="1:26" x14ac:dyDescent="0.25">
      <c r="O18" s="41"/>
      <c r="P18" s="42">
        <v>78236</v>
      </c>
      <c r="Q18" s="43">
        <v>19</v>
      </c>
      <c r="R18" s="42">
        <v>49548</v>
      </c>
      <c r="S18" s="43">
        <v>14</v>
      </c>
      <c r="T18" s="42">
        <v>4010</v>
      </c>
      <c r="U18" s="43">
        <v>1</v>
      </c>
      <c r="V18" s="42">
        <v>24678</v>
      </c>
      <c r="W18" s="43">
        <v>4</v>
      </c>
      <c r="X18" s="41"/>
      <c r="Y18" s="27"/>
      <c r="Z18" s="27"/>
    </row>
    <row r="19" spans="1:26" x14ac:dyDescent="0.25">
      <c r="O19" s="41"/>
      <c r="P19" s="42">
        <v>104533</v>
      </c>
      <c r="Q19" s="43">
        <v>26</v>
      </c>
      <c r="R19" s="42">
        <v>33973</v>
      </c>
      <c r="S19" s="43">
        <v>10</v>
      </c>
      <c r="T19" s="42">
        <v>57876</v>
      </c>
      <c r="U19" s="43">
        <v>2</v>
      </c>
      <c r="V19" s="42">
        <v>57876</v>
      </c>
      <c r="W19" s="43">
        <v>14</v>
      </c>
      <c r="X19" s="41"/>
      <c r="Y19" s="27"/>
      <c r="Z19" s="27"/>
    </row>
    <row r="20" spans="1:26" x14ac:dyDescent="0.25">
      <c r="O20" s="41"/>
      <c r="P20" s="42">
        <v>9674</v>
      </c>
      <c r="Q20" s="43">
        <v>38</v>
      </c>
      <c r="R20" s="42">
        <v>49956</v>
      </c>
      <c r="S20" s="43">
        <v>19</v>
      </c>
      <c r="T20" s="42" t="s">
        <v>10</v>
      </c>
      <c r="U20" s="43" t="s">
        <v>10</v>
      </c>
      <c r="V20" s="42">
        <v>40718</v>
      </c>
      <c r="W20" s="43">
        <v>19</v>
      </c>
      <c r="X20" s="41"/>
      <c r="Y20" s="27"/>
      <c r="Z20" s="27"/>
    </row>
    <row r="21" spans="1:26" x14ac:dyDescent="0.25">
      <c r="O21" s="41"/>
      <c r="P21" s="45">
        <f t="shared" ref="P21:U21" si="13">SUM(P16:P20)</f>
        <v>393591</v>
      </c>
      <c r="Q21" s="46">
        <f t="shared" si="13"/>
        <v>155</v>
      </c>
      <c r="R21" s="45">
        <f t="shared" si="13"/>
        <v>232910</v>
      </c>
      <c r="S21" s="46">
        <f t="shared" si="13"/>
        <v>75</v>
      </c>
      <c r="T21" s="45">
        <f t="shared" si="13"/>
        <v>108341</v>
      </c>
      <c r="U21" s="46">
        <f t="shared" si="13"/>
        <v>11</v>
      </c>
      <c r="V21" s="45">
        <f>SUM(V17:V20)</f>
        <v>178532</v>
      </c>
      <c r="W21" s="46">
        <f>SUM(W17:W20)</f>
        <v>69</v>
      </c>
      <c r="X21" s="41"/>
      <c r="Y21" s="27"/>
      <c r="Z21" s="27"/>
    </row>
    <row r="22" spans="1:26" x14ac:dyDescent="0.25"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27"/>
      <c r="Z22" s="27"/>
    </row>
    <row r="23" spans="1:26" x14ac:dyDescent="0.25">
      <c r="O23" s="41"/>
      <c r="P23" s="41" t="s">
        <v>34</v>
      </c>
      <c r="Q23" s="41" t="s">
        <v>30</v>
      </c>
      <c r="R23" s="41"/>
      <c r="S23" s="41"/>
      <c r="T23" s="41"/>
      <c r="U23" s="41"/>
      <c r="V23" s="41"/>
      <c r="W23" s="41"/>
      <c r="X23" s="41"/>
      <c r="Y23" s="27"/>
      <c r="Z23" s="27"/>
    </row>
    <row r="24" spans="1:26" x14ac:dyDescent="0.25">
      <c r="O24" s="41"/>
      <c r="P24" s="42">
        <v>191642</v>
      </c>
      <c r="Q24" s="43">
        <v>29</v>
      </c>
      <c r="R24" s="42">
        <v>121205</v>
      </c>
      <c r="S24" s="43">
        <v>25</v>
      </c>
      <c r="T24" s="42">
        <v>70437</v>
      </c>
      <c r="U24" s="43">
        <v>4</v>
      </c>
      <c r="V24" s="42" t="s">
        <v>10</v>
      </c>
      <c r="W24" s="43" t="s">
        <v>10</v>
      </c>
      <c r="X24" s="41"/>
      <c r="Y24" s="27"/>
      <c r="Z24" s="27"/>
    </row>
    <row r="25" spans="1:26" x14ac:dyDescent="0.25">
      <c r="O25" s="41"/>
      <c r="P25" s="42">
        <v>120471</v>
      </c>
      <c r="Q25" s="44">
        <v>43</v>
      </c>
      <c r="R25" s="42">
        <v>31016</v>
      </c>
      <c r="S25" s="43">
        <v>7</v>
      </c>
      <c r="T25" s="42">
        <v>11260</v>
      </c>
      <c r="U25" s="43">
        <v>4</v>
      </c>
      <c r="V25" s="42">
        <v>78194</v>
      </c>
      <c r="W25" s="43">
        <v>32</v>
      </c>
      <c r="X25" s="41"/>
      <c r="Y25" s="27"/>
      <c r="Z25" s="27"/>
    </row>
    <row r="26" spans="1:26" x14ac:dyDescent="0.25">
      <c r="O26" s="41"/>
      <c r="P26" s="42">
        <v>108723</v>
      </c>
      <c r="Q26" s="43">
        <v>19</v>
      </c>
      <c r="R26" s="42">
        <v>69743</v>
      </c>
      <c r="S26" s="43">
        <v>14</v>
      </c>
      <c r="T26" s="42">
        <v>14082</v>
      </c>
      <c r="U26" s="43">
        <v>1</v>
      </c>
      <c r="V26" s="42">
        <v>24898</v>
      </c>
      <c r="W26" s="43">
        <v>4</v>
      </c>
      <c r="X26" s="41"/>
      <c r="Y26" s="27"/>
      <c r="Z26" s="27"/>
    </row>
    <row r="27" spans="1:26" x14ac:dyDescent="0.25">
      <c r="O27" s="41"/>
      <c r="P27" s="42">
        <v>112576</v>
      </c>
      <c r="Q27" s="43">
        <v>26</v>
      </c>
      <c r="R27" s="42">
        <v>37787</v>
      </c>
      <c r="S27" s="43">
        <v>10</v>
      </c>
      <c r="T27" s="42">
        <v>15066</v>
      </c>
      <c r="U27" s="43">
        <v>2</v>
      </c>
      <c r="V27" s="42">
        <v>59723</v>
      </c>
      <c r="W27" s="43">
        <v>14</v>
      </c>
      <c r="X27" s="41"/>
      <c r="Y27" s="27"/>
      <c r="Z27" s="27"/>
    </row>
    <row r="28" spans="1:26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41"/>
      <c r="P28" s="42">
        <v>97020</v>
      </c>
      <c r="Q28" s="43">
        <v>38</v>
      </c>
      <c r="R28" s="42">
        <v>56307</v>
      </c>
      <c r="S28" s="43">
        <v>19</v>
      </c>
      <c r="T28" s="42" t="s">
        <v>10</v>
      </c>
      <c r="U28" s="43" t="s">
        <v>10</v>
      </c>
      <c r="V28" s="42">
        <v>40713</v>
      </c>
      <c r="W28" s="43">
        <v>19</v>
      </c>
      <c r="X28" s="41"/>
      <c r="Y28" s="27"/>
      <c r="Z28" s="27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41"/>
      <c r="P29" s="45">
        <f t="shared" ref="P29:U29" si="14">SUM(P24:P28)</f>
        <v>630432</v>
      </c>
      <c r="Q29" s="46">
        <f t="shared" si="14"/>
        <v>155</v>
      </c>
      <c r="R29" s="45">
        <f t="shared" si="14"/>
        <v>316058</v>
      </c>
      <c r="S29" s="46">
        <f t="shared" si="14"/>
        <v>75</v>
      </c>
      <c r="T29" s="45">
        <f t="shared" si="14"/>
        <v>110845</v>
      </c>
      <c r="U29" s="46">
        <f t="shared" si="14"/>
        <v>11</v>
      </c>
      <c r="V29" s="45">
        <f>SUM(V25:V28)</f>
        <v>203528</v>
      </c>
      <c r="W29" s="46">
        <f>SUM(W25:W28)</f>
        <v>69</v>
      </c>
      <c r="X29" s="41"/>
      <c r="Y29" s="27"/>
      <c r="Z29" s="27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27"/>
      <c r="Z30" s="27"/>
    </row>
    <row r="31" spans="1:26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27"/>
      <c r="Z31" s="27"/>
    </row>
    <row r="32" spans="1:26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7"/>
      <c r="Q38" s="27"/>
      <c r="R38" s="27"/>
      <c r="S38" s="27"/>
      <c r="T38" s="27"/>
      <c r="U38" s="27"/>
      <c r="V38" s="27"/>
      <c r="W38" s="27"/>
    </row>
    <row r="39" spans="1:26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6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</sheetData>
  <sortState ref="B32:C36">
    <sortCondition ref="C32"/>
  </sortState>
  <mergeCells count="14">
    <mergeCell ref="A2:O2"/>
    <mergeCell ref="K4:N5"/>
    <mergeCell ref="C5:C6"/>
    <mergeCell ref="D5:D6"/>
    <mergeCell ref="E5:E6"/>
    <mergeCell ref="F5:F6"/>
    <mergeCell ref="G5:G6"/>
    <mergeCell ref="H5:H6"/>
    <mergeCell ref="I5:I6"/>
    <mergeCell ref="J5:J6"/>
    <mergeCell ref="A4:A6"/>
    <mergeCell ref="B4:B6"/>
    <mergeCell ref="C4:F4"/>
    <mergeCell ref="G4:J4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AH48"/>
  <sheetViews>
    <sheetView tabSelected="1" zoomScale="130" zoomScaleNormal="130" workbookViewId="0">
      <selection activeCell="A2" sqref="A2:O2"/>
    </sheetView>
  </sheetViews>
  <sheetFormatPr defaultColWidth="8.85546875" defaultRowHeight="15" x14ac:dyDescent="0.25"/>
  <cols>
    <col min="1" max="1" width="4.140625" style="1" customWidth="1"/>
    <col min="2" max="2" width="11.42578125" style="1" customWidth="1"/>
    <col min="3" max="4" width="8.85546875" style="1"/>
    <col min="5" max="5" width="8.28515625" style="1" customWidth="1"/>
    <col min="6" max="8" width="8.85546875" style="1"/>
    <col min="9" max="9" width="8.28515625" style="1" customWidth="1"/>
    <col min="10" max="19" width="8.85546875" style="1"/>
    <col min="20" max="20" width="10.5703125" style="1" customWidth="1"/>
    <col min="21" max="16384" width="8.85546875" style="1"/>
  </cols>
  <sheetData>
    <row r="2" spans="1:31" x14ac:dyDescent="0.25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3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31" x14ac:dyDescent="0.25">
      <c r="A4" s="69" t="s">
        <v>0</v>
      </c>
      <c r="B4" s="62" t="s">
        <v>1</v>
      </c>
      <c r="C4" s="65" t="s">
        <v>2</v>
      </c>
      <c r="D4" s="65"/>
      <c r="E4" s="65"/>
      <c r="F4" s="65"/>
      <c r="G4" s="65" t="s">
        <v>3</v>
      </c>
      <c r="H4" s="65"/>
      <c r="I4" s="65"/>
      <c r="J4" s="66"/>
      <c r="K4" s="51" t="s">
        <v>4</v>
      </c>
      <c r="L4" s="52"/>
      <c r="M4" s="52"/>
      <c r="N4" s="53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31" x14ac:dyDescent="0.25">
      <c r="A5" s="70"/>
      <c r="B5" s="63"/>
      <c r="C5" s="57" t="s">
        <v>5</v>
      </c>
      <c r="D5" s="57" t="s">
        <v>6</v>
      </c>
      <c r="E5" s="57" t="s">
        <v>7</v>
      </c>
      <c r="F5" s="57" t="s">
        <v>8</v>
      </c>
      <c r="G5" s="57" t="s">
        <v>5</v>
      </c>
      <c r="H5" s="57" t="s">
        <v>6</v>
      </c>
      <c r="I5" s="57" t="s">
        <v>7</v>
      </c>
      <c r="J5" s="57" t="s">
        <v>8</v>
      </c>
      <c r="K5" s="54"/>
      <c r="L5" s="55"/>
      <c r="M5" s="55"/>
      <c r="N5" s="56"/>
      <c r="O5" s="40"/>
      <c r="P5" s="40"/>
      <c r="Q5" s="40"/>
      <c r="R5" s="40"/>
      <c r="S5" s="40"/>
      <c r="T5" s="40"/>
      <c r="U5" s="40"/>
      <c r="V5" s="40"/>
      <c r="W5" s="40"/>
      <c r="X5" s="27"/>
      <c r="Y5" s="27"/>
      <c r="Z5" s="27"/>
      <c r="AA5" s="27"/>
      <c r="AB5" s="27"/>
      <c r="AC5" s="27"/>
      <c r="AD5" s="27"/>
      <c r="AE5" s="27"/>
    </row>
    <row r="6" spans="1:31" x14ac:dyDescent="0.25">
      <c r="A6" s="71"/>
      <c r="B6" s="64"/>
      <c r="C6" s="58"/>
      <c r="D6" s="58"/>
      <c r="E6" s="58"/>
      <c r="F6" s="58"/>
      <c r="G6" s="58"/>
      <c r="H6" s="58"/>
      <c r="I6" s="58"/>
      <c r="J6" s="58"/>
      <c r="K6" s="37" t="s">
        <v>5</v>
      </c>
      <c r="L6" s="37" t="s">
        <v>6</v>
      </c>
      <c r="M6" s="37" t="s">
        <v>7</v>
      </c>
      <c r="N6" s="17" t="s">
        <v>8</v>
      </c>
      <c r="O6" s="47" t="s">
        <v>35</v>
      </c>
      <c r="P6" s="47" t="s">
        <v>36</v>
      </c>
      <c r="Q6" s="47" t="s">
        <v>37</v>
      </c>
      <c r="R6" s="47" t="s">
        <v>38</v>
      </c>
      <c r="S6" s="47" t="s">
        <v>39</v>
      </c>
      <c r="T6" s="47" t="s">
        <v>41</v>
      </c>
      <c r="U6" s="47" t="s">
        <v>40</v>
      </c>
      <c r="V6" s="47" t="s">
        <v>42</v>
      </c>
      <c r="W6" s="40"/>
      <c r="X6" s="27"/>
      <c r="Y6" s="27"/>
      <c r="Z6" s="27"/>
      <c r="AA6" s="27"/>
      <c r="AB6" s="27"/>
      <c r="AC6" s="27"/>
      <c r="AD6" s="27"/>
      <c r="AE6" s="27"/>
    </row>
    <row r="7" spans="1:31" x14ac:dyDescent="0.25">
      <c r="A7" s="18">
        <v>1</v>
      </c>
      <c r="B7" s="22" t="s">
        <v>16</v>
      </c>
      <c r="C7" s="31">
        <f>O7/P7</f>
        <v>147.38461538461539</v>
      </c>
      <c r="D7" s="31">
        <f>Q7/R7</f>
        <v>125.42857142857143</v>
      </c>
      <c r="E7" s="31">
        <f>S7/T7</f>
        <v>236</v>
      </c>
      <c r="F7" s="31">
        <f>U7/V7</f>
        <v>152</v>
      </c>
      <c r="G7" s="31">
        <f>P20/Q20</f>
        <v>3511.8461538461538</v>
      </c>
      <c r="H7" s="31">
        <f>R20/S20</f>
        <v>2914</v>
      </c>
      <c r="I7" s="31">
        <f>T20/U20</f>
        <v>3694</v>
      </c>
      <c r="J7" s="31">
        <f>V20/W20</f>
        <v>4381.1111111111113</v>
      </c>
      <c r="K7" s="31">
        <f>P32/Q32</f>
        <v>2218.8461538461538</v>
      </c>
      <c r="L7" s="31">
        <f>R32/S32</f>
        <v>1434.8571428571429</v>
      </c>
      <c r="M7" s="31">
        <f>T32/U32</f>
        <v>2855.3333333333335</v>
      </c>
      <c r="N7" s="31">
        <f>V32/W32</f>
        <v>3226.2222222222222</v>
      </c>
      <c r="O7" s="42">
        <v>3832</v>
      </c>
      <c r="P7" s="43">
        <v>26</v>
      </c>
      <c r="Q7" s="42">
        <v>1756</v>
      </c>
      <c r="R7" s="43">
        <v>14</v>
      </c>
      <c r="S7" s="42">
        <v>708</v>
      </c>
      <c r="T7" s="43">
        <v>3</v>
      </c>
      <c r="U7" s="42">
        <v>1368</v>
      </c>
      <c r="V7" s="43">
        <v>9</v>
      </c>
      <c r="W7" s="41"/>
      <c r="X7" s="27"/>
      <c r="Y7" s="27"/>
      <c r="Z7" s="27"/>
      <c r="AA7" s="27"/>
      <c r="AB7" s="27"/>
      <c r="AC7" s="27"/>
      <c r="AD7" s="27"/>
      <c r="AE7" s="27"/>
    </row>
    <row r="8" spans="1:31" x14ac:dyDescent="0.25">
      <c r="A8" s="18">
        <v>2</v>
      </c>
      <c r="B8" s="23" t="s">
        <v>17</v>
      </c>
      <c r="C8" s="31">
        <f t="shared" ref="C8:C16" si="0">O8/P8</f>
        <v>172.2093023255814</v>
      </c>
      <c r="D8" s="31">
        <f t="shared" ref="D8:D16" si="1">Q8/R8</f>
        <v>112.53333333333333</v>
      </c>
      <c r="E8" s="31">
        <f t="shared" ref="E8:E16" si="2">S8/T8</f>
        <v>230.83333333333334</v>
      </c>
      <c r="F8" s="31">
        <f t="shared" ref="F8:F16" si="3">U8/V8</f>
        <v>196.90909090909091</v>
      </c>
      <c r="G8" s="31">
        <f t="shared" ref="G8:G16" si="4">P21/Q21</f>
        <v>1998.9767441860465</v>
      </c>
      <c r="H8" s="31">
        <f t="shared" ref="H8:H16" si="5">R21/S21</f>
        <v>957.93333333333328</v>
      </c>
      <c r="I8" s="31">
        <f t="shared" ref="I8:I16" si="6">T21/U21</f>
        <v>4124.166666666667</v>
      </c>
      <c r="J8" s="31">
        <f t="shared" ref="J8:J16" si="7">V21/W21</f>
        <v>2129.181818181818</v>
      </c>
      <c r="K8" s="31">
        <f t="shared" ref="K8:K16" si="8">P33/Q33</f>
        <v>2643.3720930232557</v>
      </c>
      <c r="L8" s="31">
        <f t="shared" ref="L8:L16" si="9">R33/S33</f>
        <v>1600.6666666666667</v>
      </c>
      <c r="M8" s="31">
        <f t="shared" ref="M8:M16" si="10">T33/U33</f>
        <v>5245.166666666667</v>
      </c>
      <c r="N8" s="31">
        <f t="shared" ref="N8:N16" si="11">V33/W33</f>
        <v>2644.7272727272725</v>
      </c>
      <c r="O8" s="42">
        <v>7405</v>
      </c>
      <c r="P8" s="43">
        <v>43</v>
      </c>
      <c r="Q8" s="42">
        <v>1688</v>
      </c>
      <c r="R8" s="43">
        <v>15</v>
      </c>
      <c r="S8" s="42">
        <v>1385</v>
      </c>
      <c r="T8" s="43">
        <v>6</v>
      </c>
      <c r="U8" s="42">
        <v>4332</v>
      </c>
      <c r="V8" s="43">
        <v>22</v>
      </c>
      <c r="W8" s="41"/>
      <c r="X8" s="27"/>
      <c r="Y8" s="27"/>
      <c r="Z8" s="27"/>
      <c r="AA8" s="27"/>
      <c r="AB8" s="27"/>
      <c r="AC8" s="27"/>
      <c r="AD8" s="27"/>
      <c r="AE8" s="27"/>
    </row>
    <row r="9" spans="1:31" x14ac:dyDescent="0.25">
      <c r="A9" s="18">
        <v>3</v>
      </c>
      <c r="B9" s="23" t="s">
        <v>18</v>
      </c>
      <c r="C9" s="31">
        <f t="shared" si="0"/>
        <v>83.928571428571431</v>
      </c>
      <c r="D9" s="31">
        <f t="shared" si="1"/>
        <v>94</v>
      </c>
      <c r="E9" s="31" t="s">
        <v>10</v>
      </c>
      <c r="F9" s="31">
        <f t="shared" si="3"/>
        <v>75.2</v>
      </c>
      <c r="G9" s="31">
        <f t="shared" si="4"/>
        <v>1275.4642857142858</v>
      </c>
      <c r="H9" s="31">
        <f t="shared" si="5"/>
        <v>1632.6153846153845</v>
      </c>
      <c r="I9" s="31" t="s">
        <v>10</v>
      </c>
      <c r="J9" s="31">
        <f t="shared" si="7"/>
        <v>965.93333333333328</v>
      </c>
      <c r="K9" s="31">
        <f t="shared" si="8"/>
        <v>1801.5</v>
      </c>
      <c r="L9" s="31">
        <f t="shared" si="9"/>
        <v>2171.6923076923076</v>
      </c>
      <c r="M9" s="31" t="s">
        <v>10</v>
      </c>
      <c r="N9" s="31">
        <f t="shared" si="11"/>
        <v>1480.6666666666667</v>
      </c>
      <c r="O9" s="42">
        <v>2350</v>
      </c>
      <c r="P9" s="43">
        <v>28</v>
      </c>
      <c r="Q9" s="42">
        <v>1222</v>
      </c>
      <c r="R9" s="43">
        <v>13</v>
      </c>
      <c r="S9" s="42" t="s">
        <v>10</v>
      </c>
      <c r="T9" s="43" t="s">
        <v>10</v>
      </c>
      <c r="U9" s="42">
        <v>1128</v>
      </c>
      <c r="V9" s="43">
        <v>15</v>
      </c>
      <c r="W9" s="41"/>
      <c r="X9" s="27"/>
      <c r="Y9" s="27"/>
      <c r="Z9" s="27"/>
      <c r="AA9" s="27"/>
      <c r="AB9" s="27"/>
      <c r="AC9" s="27"/>
      <c r="AD9" s="27"/>
      <c r="AE9" s="27"/>
    </row>
    <row r="10" spans="1:31" x14ac:dyDescent="0.25">
      <c r="A10" s="18">
        <v>4</v>
      </c>
      <c r="B10" s="23" t="s">
        <v>19</v>
      </c>
      <c r="C10" s="31">
        <f t="shared" si="0"/>
        <v>212.28</v>
      </c>
      <c r="D10" s="31">
        <f t="shared" si="1"/>
        <v>116.44444444444444</v>
      </c>
      <c r="E10" s="31">
        <f t="shared" si="2"/>
        <v>415.5</v>
      </c>
      <c r="F10" s="31">
        <f t="shared" si="3"/>
        <v>176.6</v>
      </c>
      <c r="G10" s="31">
        <f t="shared" si="4"/>
        <v>3409.88</v>
      </c>
      <c r="H10" s="31">
        <f t="shared" si="5"/>
        <v>3746.7777777777778</v>
      </c>
      <c r="I10" s="31">
        <f t="shared" si="6"/>
        <v>4816.333333333333</v>
      </c>
      <c r="J10" s="31">
        <f t="shared" si="7"/>
        <v>2262.8000000000002</v>
      </c>
      <c r="K10" s="31">
        <f t="shared" si="8"/>
        <v>4874.28</v>
      </c>
      <c r="L10" s="31">
        <f t="shared" si="9"/>
        <v>3040.2222222222222</v>
      </c>
      <c r="M10" s="31">
        <f t="shared" si="10"/>
        <v>9911.8333333333339</v>
      </c>
      <c r="N10" s="31">
        <f t="shared" si="11"/>
        <v>3502.4</v>
      </c>
      <c r="O10" s="42">
        <v>5307</v>
      </c>
      <c r="P10" s="43">
        <v>25</v>
      </c>
      <c r="Q10" s="42">
        <v>1048</v>
      </c>
      <c r="R10" s="43">
        <v>9</v>
      </c>
      <c r="S10" s="42">
        <v>2493</v>
      </c>
      <c r="T10" s="43">
        <v>6</v>
      </c>
      <c r="U10" s="42">
        <v>1766</v>
      </c>
      <c r="V10" s="43">
        <v>10</v>
      </c>
      <c r="W10" s="41"/>
      <c r="X10" s="27"/>
      <c r="Y10" s="27"/>
      <c r="Z10" s="27"/>
      <c r="AA10" s="27"/>
      <c r="AB10" s="27"/>
      <c r="AC10" s="27"/>
      <c r="AD10" s="27"/>
      <c r="AE10" s="27"/>
    </row>
    <row r="11" spans="1:31" x14ac:dyDescent="0.25">
      <c r="A11" s="18">
        <v>5</v>
      </c>
      <c r="B11" s="23" t="s">
        <v>20</v>
      </c>
      <c r="C11" s="31">
        <f t="shared" si="0"/>
        <v>187.97297297297297</v>
      </c>
      <c r="D11" s="31">
        <f t="shared" si="1"/>
        <v>83.17647058823529</v>
      </c>
      <c r="E11" s="31">
        <f t="shared" si="2"/>
        <v>395.875</v>
      </c>
      <c r="F11" s="31">
        <f t="shared" si="3"/>
        <v>197.83333333333334</v>
      </c>
      <c r="G11" s="31">
        <f t="shared" si="4"/>
        <v>4159.7567567567567</v>
      </c>
      <c r="H11" s="31">
        <f t="shared" si="5"/>
        <v>2355.705882352941</v>
      </c>
      <c r="I11" s="31">
        <f t="shared" si="6"/>
        <v>7285.625</v>
      </c>
      <c r="J11" s="31">
        <f t="shared" si="7"/>
        <v>4631.583333333333</v>
      </c>
      <c r="K11" s="31">
        <f t="shared" si="8"/>
        <v>5303.0270270270266</v>
      </c>
      <c r="L11" s="31">
        <f t="shared" si="9"/>
        <v>3252.294117647059</v>
      </c>
      <c r="M11" s="31">
        <f t="shared" si="10"/>
        <v>9554.25</v>
      </c>
      <c r="N11" s="31">
        <f t="shared" si="11"/>
        <v>5374.083333333333</v>
      </c>
      <c r="O11" s="42">
        <v>6955</v>
      </c>
      <c r="P11" s="43">
        <v>37</v>
      </c>
      <c r="Q11" s="42">
        <v>1414</v>
      </c>
      <c r="R11" s="43">
        <v>17</v>
      </c>
      <c r="S11" s="42">
        <v>3167</v>
      </c>
      <c r="T11" s="43">
        <v>8</v>
      </c>
      <c r="U11" s="42">
        <v>2374</v>
      </c>
      <c r="V11" s="43">
        <v>12</v>
      </c>
      <c r="W11" s="41"/>
      <c r="X11" s="27"/>
      <c r="Y11" s="27"/>
      <c r="Z11" s="27"/>
      <c r="AA11" s="27"/>
      <c r="AB11" s="27"/>
      <c r="AC11" s="27"/>
      <c r="AD11" s="27"/>
      <c r="AE11" s="27"/>
    </row>
    <row r="12" spans="1:31" x14ac:dyDescent="0.25">
      <c r="A12" s="18">
        <v>6</v>
      </c>
      <c r="B12" s="23" t="s">
        <v>21</v>
      </c>
      <c r="C12" s="31">
        <f t="shared" si="0"/>
        <v>124.98</v>
      </c>
      <c r="D12" s="31">
        <f t="shared" si="1"/>
        <v>128.66666666666666</v>
      </c>
      <c r="E12" s="31" t="s">
        <v>10</v>
      </c>
      <c r="F12" s="31">
        <f t="shared" si="3"/>
        <v>121.57692307692308</v>
      </c>
      <c r="G12" s="31">
        <f t="shared" si="4"/>
        <v>3195.42</v>
      </c>
      <c r="H12" s="31">
        <f t="shared" si="5"/>
        <v>3358.5833333333335</v>
      </c>
      <c r="I12" s="31" t="s">
        <v>10</v>
      </c>
      <c r="J12" s="31">
        <f t="shared" si="7"/>
        <v>3044.8076923076924</v>
      </c>
      <c r="K12" s="31">
        <f t="shared" si="8"/>
        <v>2987.52</v>
      </c>
      <c r="L12" s="31">
        <f t="shared" si="9"/>
        <v>3764.5</v>
      </c>
      <c r="M12" s="31" t="s">
        <v>10</v>
      </c>
      <c r="N12" s="31">
        <f t="shared" si="11"/>
        <v>2270.3076923076924</v>
      </c>
      <c r="O12" s="42">
        <v>6249</v>
      </c>
      <c r="P12" s="43">
        <v>50</v>
      </c>
      <c r="Q12" s="42">
        <v>3088</v>
      </c>
      <c r="R12" s="43">
        <v>24</v>
      </c>
      <c r="S12" s="42" t="s">
        <v>10</v>
      </c>
      <c r="T12" s="43" t="s">
        <v>10</v>
      </c>
      <c r="U12" s="42">
        <v>3161</v>
      </c>
      <c r="V12" s="43">
        <v>26</v>
      </c>
      <c r="W12" s="41"/>
      <c r="X12" s="27"/>
      <c r="Y12" s="27"/>
      <c r="Z12" s="27"/>
      <c r="AA12" s="27"/>
      <c r="AB12" s="27"/>
      <c r="AC12" s="27"/>
      <c r="AD12" s="27"/>
      <c r="AE12" s="27"/>
    </row>
    <row r="13" spans="1:31" x14ac:dyDescent="0.25">
      <c r="A13" s="18">
        <v>7</v>
      </c>
      <c r="B13" s="23" t="s">
        <v>22</v>
      </c>
      <c r="C13" s="31">
        <f t="shared" si="0"/>
        <v>124.29411764705883</v>
      </c>
      <c r="D13" s="31">
        <f t="shared" si="1"/>
        <v>63.277777777777779</v>
      </c>
      <c r="E13" s="31">
        <f t="shared" si="2"/>
        <v>211</v>
      </c>
      <c r="F13" s="31">
        <f t="shared" si="3"/>
        <v>143.60869565217391</v>
      </c>
      <c r="G13" s="31">
        <f t="shared" si="4"/>
        <v>1049.7058823529412</v>
      </c>
      <c r="H13" s="31">
        <f t="shared" si="5"/>
        <v>660.38888888888891</v>
      </c>
      <c r="I13" s="31">
        <f t="shared" si="6"/>
        <v>2003.75</v>
      </c>
      <c r="J13" s="31">
        <f t="shared" si="7"/>
        <v>1119.0869565217392</v>
      </c>
      <c r="K13" s="31">
        <f t="shared" si="8"/>
        <v>1693.1176470588234</v>
      </c>
      <c r="L13" s="31">
        <f t="shared" si="9"/>
        <v>700.27777777777783</v>
      </c>
      <c r="M13" s="31">
        <f t="shared" si="10"/>
        <v>4180</v>
      </c>
      <c r="N13" s="30">
        <f t="shared" si="11"/>
        <v>1865.3695652173913</v>
      </c>
      <c r="O13" s="42">
        <v>8452</v>
      </c>
      <c r="P13" s="43">
        <v>68</v>
      </c>
      <c r="Q13" s="42">
        <v>1139</v>
      </c>
      <c r="R13" s="43">
        <v>18</v>
      </c>
      <c r="S13" s="42">
        <v>844</v>
      </c>
      <c r="T13" s="43">
        <v>4</v>
      </c>
      <c r="U13" s="42">
        <v>6606</v>
      </c>
      <c r="V13" s="43">
        <v>46</v>
      </c>
      <c r="W13" s="41"/>
      <c r="X13" s="27"/>
      <c r="Y13" s="27"/>
      <c r="Z13" s="27"/>
      <c r="AA13" s="27"/>
      <c r="AB13" s="27"/>
      <c r="AC13" s="27"/>
      <c r="AD13" s="27"/>
      <c r="AE13" s="27"/>
    </row>
    <row r="14" spans="1:31" x14ac:dyDescent="0.25">
      <c r="A14" s="72" t="s">
        <v>15</v>
      </c>
      <c r="B14" s="73"/>
      <c r="C14" s="29">
        <f t="shared" si="0"/>
        <v>146.38989169675091</v>
      </c>
      <c r="D14" s="29">
        <f t="shared" si="1"/>
        <v>103.22727272727273</v>
      </c>
      <c r="E14" s="29">
        <f t="shared" si="2"/>
        <v>318.40740740740739</v>
      </c>
      <c r="F14" s="29">
        <f t="shared" si="3"/>
        <v>148.10714285714286</v>
      </c>
      <c r="G14" s="29">
        <f t="shared" si="4"/>
        <v>2466.7364620938629</v>
      </c>
      <c r="H14" s="29">
        <f t="shared" si="5"/>
        <v>2205.909090909091</v>
      </c>
      <c r="I14" s="29">
        <f t="shared" si="6"/>
        <v>4852.7777777777774</v>
      </c>
      <c r="J14" s="29">
        <f t="shared" si="7"/>
        <v>2211.5071428571428</v>
      </c>
      <c r="K14" s="29">
        <f t="shared" si="8"/>
        <v>2903.8772563176894</v>
      </c>
      <c r="L14" s="29">
        <f t="shared" si="9"/>
        <v>2344.8545454545456</v>
      </c>
      <c r="M14" s="28">
        <f t="shared" si="10"/>
        <v>7135.6296296296296</v>
      </c>
      <c r="N14" s="29">
        <f t="shared" si="11"/>
        <v>2526.9857142857145</v>
      </c>
      <c r="O14" s="45">
        <f>SUM(O7:O13)</f>
        <v>40550</v>
      </c>
      <c r="P14" s="48">
        <f t="shared" ref="P14" si="12">SUM(P7:P13)</f>
        <v>277</v>
      </c>
      <c r="Q14" s="45">
        <f>SUM(Q7:Q13)</f>
        <v>11355</v>
      </c>
      <c r="R14" s="48">
        <f t="shared" ref="R14" si="13">SUM(R7:R13)</f>
        <v>110</v>
      </c>
      <c r="S14" s="45">
        <f>SUM(S7:S13)</f>
        <v>8597</v>
      </c>
      <c r="T14" s="48">
        <f t="shared" ref="T14" si="14">SUM(T7:T13)</f>
        <v>27</v>
      </c>
      <c r="U14" s="45">
        <f>SUM(U7:U13)</f>
        <v>20735</v>
      </c>
      <c r="V14" s="48">
        <f t="shared" ref="V14" si="15">SUM(V7:V13)</f>
        <v>140</v>
      </c>
      <c r="W14" s="41"/>
      <c r="X14" s="27"/>
      <c r="Y14" s="27"/>
      <c r="Z14" s="27"/>
      <c r="AA14" s="27"/>
      <c r="AB14" s="27"/>
      <c r="AC14" s="27"/>
      <c r="AD14" s="27"/>
      <c r="AE14" s="27"/>
    </row>
    <row r="15" spans="1:31" x14ac:dyDescent="0.25">
      <c r="A15" s="19">
        <v>8</v>
      </c>
      <c r="B15" s="24" t="s">
        <v>23</v>
      </c>
      <c r="C15" s="30">
        <f t="shared" si="0"/>
        <v>363.70454545454544</v>
      </c>
      <c r="D15" s="30">
        <f t="shared" si="1"/>
        <v>120.42105263157895</v>
      </c>
      <c r="E15" s="30">
        <f t="shared" si="2"/>
        <v>430.69565217391306</v>
      </c>
      <c r="F15" s="30" t="s">
        <v>10</v>
      </c>
      <c r="G15" s="30">
        <f t="shared" si="4"/>
        <v>6418.6421052631576</v>
      </c>
      <c r="H15" s="30">
        <f t="shared" si="5"/>
        <v>7423.333333333333</v>
      </c>
      <c r="I15" s="30">
        <f t="shared" si="6"/>
        <v>7661.864864864865</v>
      </c>
      <c r="J15" s="30" t="s">
        <v>10</v>
      </c>
      <c r="K15" s="30">
        <f t="shared" si="8"/>
        <v>6963.9894736842107</v>
      </c>
      <c r="L15" s="30">
        <f t="shared" si="9"/>
        <v>3446.0476190476193</v>
      </c>
      <c r="M15" s="30">
        <f t="shared" si="10"/>
        <v>10030.094594594595</v>
      </c>
      <c r="N15" s="32" t="s">
        <v>10</v>
      </c>
      <c r="O15" s="42">
        <v>32006</v>
      </c>
      <c r="P15" s="43">
        <v>88</v>
      </c>
      <c r="Q15" s="42">
        <v>2288</v>
      </c>
      <c r="R15" s="43">
        <v>19</v>
      </c>
      <c r="S15" s="42">
        <v>29718</v>
      </c>
      <c r="T15" s="43">
        <v>69</v>
      </c>
      <c r="U15" s="42" t="s">
        <v>10</v>
      </c>
      <c r="V15" s="43" t="s">
        <v>10</v>
      </c>
      <c r="W15" s="41"/>
      <c r="X15" s="27"/>
      <c r="Y15" s="27"/>
      <c r="Z15" s="27"/>
      <c r="AA15" s="27"/>
      <c r="AB15" s="27"/>
      <c r="AC15" s="27"/>
      <c r="AD15" s="27"/>
      <c r="AE15" s="27"/>
    </row>
    <row r="16" spans="1:31" x14ac:dyDescent="0.25">
      <c r="A16" s="67" t="s">
        <v>15</v>
      </c>
      <c r="B16" s="68"/>
      <c r="C16" s="29">
        <f t="shared" si="0"/>
        <v>198.78356164383561</v>
      </c>
      <c r="D16" s="29">
        <f t="shared" si="1"/>
        <v>105.75968992248062</v>
      </c>
      <c r="E16" s="29">
        <f t="shared" si="2"/>
        <v>399.11458333333331</v>
      </c>
      <c r="F16" s="29">
        <f t="shared" si="3"/>
        <v>132.26428571428571</v>
      </c>
      <c r="G16" s="29">
        <f t="shared" si="4"/>
        <v>3475.9596774193546</v>
      </c>
      <c r="H16" s="29">
        <f t="shared" si="5"/>
        <v>3042.290076335878</v>
      </c>
      <c r="I16" s="29">
        <f t="shared" si="6"/>
        <v>6910.9207920792078</v>
      </c>
      <c r="J16" s="29">
        <f t="shared" si="7"/>
        <v>2211.5071428571428</v>
      </c>
      <c r="K16" s="29">
        <f t="shared" si="8"/>
        <v>3940.733870967742</v>
      </c>
      <c r="L16" s="29">
        <f t="shared" si="9"/>
        <v>2521.3816793893129</v>
      </c>
      <c r="M16" s="29">
        <f t="shared" si="10"/>
        <v>9256.3267326732675</v>
      </c>
      <c r="N16" s="29">
        <f t="shared" si="11"/>
        <v>2526.9857142857145</v>
      </c>
      <c r="O16" s="45">
        <f>SUM(O14:O15)</f>
        <v>72556</v>
      </c>
      <c r="P16" s="46">
        <f t="shared" ref="P16" si="16">SUM(P14:P15)</f>
        <v>365</v>
      </c>
      <c r="Q16" s="45">
        <f>SUM(Q14:Q15)</f>
        <v>13643</v>
      </c>
      <c r="R16" s="46">
        <f t="shared" ref="R16" si="17">SUM(R14:R15)</f>
        <v>129</v>
      </c>
      <c r="S16" s="45">
        <f>SUM(S14:S15)</f>
        <v>38315</v>
      </c>
      <c r="T16" s="46">
        <f t="shared" ref="T16" si="18">SUM(T14:T15)</f>
        <v>96</v>
      </c>
      <c r="U16" s="45">
        <v>18517</v>
      </c>
      <c r="V16" s="46">
        <f t="shared" ref="V16" si="19">SUM(V14:V15)</f>
        <v>140</v>
      </c>
      <c r="W16" s="41"/>
      <c r="X16" s="27"/>
      <c r="Y16" s="27"/>
      <c r="Z16" s="27"/>
      <c r="AA16" s="27"/>
      <c r="AB16" s="27"/>
      <c r="AC16" s="27"/>
      <c r="AD16" s="27"/>
      <c r="AE16" s="27"/>
    </row>
    <row r="17" spans="1:31" s="4" customFormat="1" ht="12.75" x14ac:dyDescent="0.2">
      <c r="A17" s="16"/>
      <c r="B17" s="16"/>
      <c r="C17" s="16"/>
      <c r="D17" s="16"/>
      <c r="E17" s="16"/>
      <c r="F17" s="16"/>
      <c r="G17" s="16"/>
      <c r="H17" s="16"/>
      <c r="O17" s="47"/>
      <c r="P17" s="47"/>
      <c r="Q17" s="47"/>
      <c r="R17" s="47"/>
      <c r="S17" s="47"/>
      <c r="T17" s="47"/>
      <c r="U17" s="47"/>
      <c r="V17" s="47"/>
      <c r="W17" s="47"/>
      <c r="X17" s="39"/>
      <c r="Y17" s="39"/>
      <c r="Z17" s="39"/>
      <c r="AA17" s="39"/>
      <c r="AB17" s="39"/>
      <c r="AC17" s="39"/>
      <c r="AD17" s="39"/>
      <c r="AE17" s="39"/>
    </row>
    <row r="18" spans="1:31" x14ac:dyDescent="0.25">
      <c r="A18" s="14"/>
      <c r="B18" s="14"/>
      <c r="C18" s="14"/>
      <c r="D18" s="14"/>
      <c r="E18" s="14"/>
      <c r="F18" s="14"/>
      <c r="G18" s="14"/>
      <c r="H18" s="14"/>
      <c r="O18" s="40"/>
      <c r="P18" s="40"/>
      <c r="Q18" s="40"/>
      <c r="R18" s="40"/>
      <c r="S18" s="40"/>
      <c r="T18" s="40"/>
      <c r="U18" s="40"/>
      <c r="V18" s="40"/>
      <c r="W18" s="40"/>
      <c r="X18" s="27"/>
      <c r="Y18" s="27"/>
      <c r="Z18" s="27"/>
      <c r="AA18" s="27"/>
      <c r="AB18" s="27"/>
      <c r="AC18" s="27"/>
      <c r="AD18" s="27"/>
      <c r="AE18" s="27"/>
    </row>
    <row r="19" spans="1:31" x14ac:dyDescent="0.25">
      <c r="O19" s="40"/>
      <c r="P19" s="47" t="s">
        <v>43</v>
      </c>
      <c r="Q19" s="47" t="s">
        <v>29</v>
      </c>
      <c r="R19" s="47"/>
      <c r="S19" s="47"/>
      <c r="T19" s="47"/>
      <c r="U19" s="47"/>
      <c r="V19" s="47"/>
      <c r="W19" s="40"/>
      <c r="X19" s="27"/>
      <c r="Y19" s="27"/>
      <c r="Z19" s="27"/>
      <c r="AA19" s="27"/>
      <c r="AB19" s="27"/>
      <c r="AC19" s="27"/>
      <c r="AD19" s="27"/>
      <c r="AE19" s="27"/>
    </row>
    <row r="20" spans="1:31" x14ac:dyDescent="0.25">
      <c r="O20" s="41"/>
      <c r="P20" s="42">
        <v>91308</v>
      </c>
      <c r="Q20" s="43">
        <v>26</v>
      </c>
      <c r="R20" s="42">
        <v>40796</v>
      </c>
      <c r="S20" s="43">
        <v>14</v>
      </c>
      <c r="T20" s="42">
        <v>11082</v>
      </c>
      <c r="U20" s="43">
        <v>3</v>
      </c>
      <c r="V20" s="42">
        <v>39430</v>
      </c>
      <c r="W20" s="43">
        <v>9</v>
      </c>
      <c r="X20" s="38"/>
      <c r="Y20" s="27"/>
      <c r="Z20" s="27"/>
      <c r="AA20" s="27"/>
      <c r="AB20" s="27"/>
      <c r="AC20" s="27"/>
      <c r="AD20" s="27"/>
      <c r="AE20" s="27"/>
    </row>
    <row r="21" spans="1:31" x14ac:dyDescent="0.25">
      <c r="O21" s="41"/>
      <c r="P21" s="42">
        <v>85956</v>
      </c>
      <c r="Q21" s="43">
        <v>43</v>
      </c>
      <c r="R21" s="42">
        <v>14369</v>
      </c>
      <c r="S21" s="43">
        <v>15</v>
      </c>
      <c r="T21" s="42">
        <v>24745</v>
      </c>
      <c r="U21" s="43">
        <v>6</v>
      </c>
      <c r="V21" s="42">
        <v>46842</v>
      </c>
      <c r="W21" s="43">
        <v>22</v>
      </c>
      <c r="X21" s="38"/>
      <c r="Y21" s="27"/>
      <c r="Z21" s="27"/>
      <c r="AA21" s="27"/>
      <c r="AB21" s="27"/>
      <c r="AC21" s="27"/>
      <c r="AD21" s="27"/>
      <c r="AE21" s="27"/>
    </row>
    <row r="22" spans="1:31" x14ac:dyDescent="0.25">
      <c r="O22" s="41"/>
      <c r="P22" s="42">
        <v>35713</v>
      </c>
      <c r="Q22" s="43">
        <v>28</v>
      </c>
      <c r="R22" s="42">
        <v>21224</v>
      </c>
      <c r="S22" s="43">
        <v>13</v>
      </c>
      <c r="T22" s="42" t="s">
        <v>10</v>
      </c>
      <c r="U22" s="43" t="s">
        <v>10</v>
      </c>
      <c r="V22" s="42">
        <v>14489</v>
      </c>
      <c r="W22" s="43">
        <v>15</v>
      </c>
      <c r="X22" s="38"/>
      <c r="Y22" s="27"/>
      <c r="Z22" s="27"/>
      <c r="AA22" s="27"/>
      <c r="AB22" s="27"/>
      <c r="AC22" s="27"/>
      <c r="AD22" s="27"/>
      <c r="AE22" s="27"/>
    </row>
    <row r="23" spans="1:31" x14ac:dyDescent="0.25">
      <c r="O23" s="41"/>
      <c r="P23" s="42">
        <v>85247</v>
      </c>
      <c r="Q23" s="43">
        <v>25</v>
      </c>
      <c r="R23" s="42">
        <v>33721</v>
      </c>
      <c r="S23" s="43">
        <v>9</v>
      </c>
      <c r="T23" s="42">
        <v>28898</v>
      </c>
      <c r="U23" s="43">
        <v>6</v>
      </c>
      <c r="V23" s="42">
        <v>22628</v>
      </c>
      <c r="W23" s="43">
        <v>10</v>
      </c>
      <c r="X23" s="38"/>
      <c r="Y23" s="27"/>
      <c r="Z23" s="27"/>
      <c r="AA23" s="27"/>
      <c r="AB23" s="27"/>
      <c r="AC23" s="27"/>
      <c r="AD23" s="27"/>
      <c r="AE23" s="27"/>
    </row>
    <row r="24" spans="1:31" x14ac:dyDescent="0.25">
      <c r="O24" s="41"/>
      <c r="P24" s="42">
        <v>153911</v>
      </c>
      <c r="Q24" s="43">
        <v>37</v>
      </c>
      <c r="R24" s="42">
        <v>40047</v>
      </c>
      <c r="S24" s="43">
        <v>17</v>
      </c>
      <c r="T24" s="42">
        <v>58285</v>
      </c>
      <c r="U24" s="43">
        <v>8</v>
      </c>
      <c r="V24" s="42">
        <v>55579</v>
      </c>
      <c r="W24" s="43">
        <v>12</v>
      </c>
      <c r="X24" s="38"/>
      <c r="Y24" s="27"/>
      <c r="Z24" s="27"/>
      <c r="AA24" s="27"/>
      <c r="AB24" s="27"/>
      <c r="AC24" s="27"/>
      <c r="AD24" s="27"/>
      <c r="AE24" s="27"/>
    </row>
    <row r="25" spans="1:31" x14ac:dyDescent="0.25">
      <c r="O25" s="41"/>
      <c r="P25" s="42">
        <v>159771</v>
      </c>
      <c r="Q25" s="43">
        <v>50</v>
      </c>
      <c r="R25" s="42">
        <v>80606</v>
      </c>
      <c r="S25" s="43">
        <v>24</v>
      </c>
      <c r="T25" s="42" t="s">
        <v>10</v>
      </c>
      <c r="U25" s="43" t="s">
        <v>10</v>
      </c>
      <c r="V25" s="42">
        <v>79165</v>
      </c>
      <c r="W25" s="43">
        <v>26</v>
      </c>
      <c r="X25" s="38"/>
      <c r="Y25" s="27"/>
      <c r="Z25" s="27"/>
      <c r="AA25" s="27"/>
      <c r="AB25" s="27"/>
      <c r="AC25" s="27"/>
      <c r="AD25" s="27"/>
      <c r="AE25" s="27"/>
    </row>
    <row r="26" spans="1:31" x14ac:dyDescent="0.25">
      <c r="O26" s="41"/>
      <c r="P26" s="42">
        <v>71380</v>
      </c>
      <c r="Q26" s="43">
        <v>68</v>
      </c>
      <c r="R26" s="42">
        <v>11887</v>
      </c>
      <c r="S26" s="43">
        <v>18</v>
      </c>
      <c r="T26" s="42">
        <v>8015</v>
      </c>
      <c r="U26" s="43">
        <v>4</v>
      </c>
      <c r="V26" s="42">
        <v>51478</v>
      </c>
      <c r="W26" s="43">
        <v>46</v>
      </c>
      <c r="X26" s="38"/>
      <c r="Y26" s="27"/>
      <c r="Z26" s="27"/>
      <c r="AA26" s="27"/>
      <c r="AB26" s="27"/>
      <c r="AC26" s="27"/>
      <c r="AD26" s="27"/>
      <c r="AE26" s="27"/>
    </row>
    <row r="27" spans="1:31" x14ac:dyDescent="0.25">
      <c r="O27" s="41"/>
      <c r="P27" s="45">
        <f>SUM(P20:P26)</f>
        <v>683286</v>
      </c>
      <c r="Q27" s="48">
        <f t="shared" ref="Q27" si="20">SUM(Q20:Q26)</f>
        <v>277</v>
      </c>
      <c r="R27" s="45">
        <f>SUM(R20:R26)</f>
        <v>242650</v>
      </c>
      <c r="S27" s="48">
        <f t="shared" ref="S27" si="21">SUM(S20:S26)</f>
        <v>110</v>
      </c>
      <c r="T27" s="45">
        <f>SUM(T20:T26)</f>
        <v>131025</v>
      </c>
      <c r="U27" s="48">
        <f t="shared" ref="U27" si="22">SUM(U20:U26)</f>
        <v>27</v>
      </c>
      <c r="V27" s="45">
        <f>SUM(V20:V26)</f>
        <v>309611</v>
      </c>
      <c r="W27" s="48">
        <f t="shared" ref="W27" si="23">SUM(W20:W26)</f>
        <v>140</v>
      </c>
      <c r="X27" s="38"/>
      <c r="Y27" s="27"/>
      <c r="Z27" s="27"/>
      <c r="AA27" s="27"/>
      <c r="AB27" s="27"/>
      <c r="AC27" s="27"/>
      <c r="AD27" s="27"/>
      <c r="AE27" s="27"/>
    </row>
    <row r="28" spans="1:31" x14ac:dyDescent="0.25">
      <c r="O28" s="41"/>
      <c r="P28" s="42">
        <v>609771</v>
      </c>
      <c r="Q28" s="43">
        <v>95</v>
      </c>
      <c r="R28" s="42">
        <v>155890</v>
      </c>
      <c r="S28" s="43">
        <v>21</v>
      </c>
      <c r="T28" s="42">
        <v>566978</v>
      </c>
      <c r="U28" s="43">
        <v>74</v>
      </c>
      <c r="V28" s="42" t="s">
        <v>10</v>
      </c>
      <c r="W28" s="43" t="s">
        <v>10</v>
      </c>
      <c r="X28" s="38"/>
      <c r="Y28" s="27"/>
      <c r="Z28" s="27"/>
      <c r="AA28" s="27"/>
      <c r="AB28" s="27"/>
      <c r="AC28" s="27"/>
      <c r="AD28" s="27"/>
      <c r="AE28" s="27"/>
    </row>
    <row r="29" spans="1:31" x14ac:dyDescent="0.25">
      <c r="O29" s="41"/>
      <c r="P29" s="45">
        <f>SUM(P27:P28)</f>
        <v>1293057</v>
      </c>
      <c r="Q29" s="46">
        <f t="shared" ref="Q29" si="24">SUM(Q27:Q28)</f>
        <v>372</v>
      </c>
      <c r="R29" s="45">
        <f>SUM(R27:R28)</f>
        <v>398540</v>
      </c>
      <c r="S29" s="46">
        <f t="shared" ref="S29" si="25">SUM(S27:S28)</f>
        <v>131</v>
      </c>
      <c r="T29" s="45">
        <f>SUM(T27:T28)</f>
        <v>698003</v>
      </c>
      <c r="U29" s="46">
        <f t="shared" ref="U29" si="26">SUM(U27:U28)</f>
        <v>101</v>
      </c>
      <c r="V29" s="45">
        <f>SUM(V27:V28)</f>
        <v>309611</v>
      </c>
      <c r="W29" s="46">
        <f t="shared" ref="W29" si="27">SUM(W27:W28)</f>
        <v>140</v>
      </c>
      <c r="X29" s="38"/>
      <c r="Y29" s="27"/>
      <c r="Z29" s="27"/>
      <c r="AA29" s="27"/>
      <c r="AB29" s="27"/>
      <c r="AC29" s="27"/>
      <c r="AD29" s="27"/>
      <c r="AE29" s="27"/>
    </row>
    <row r="30" spans="1:31" x14ac:dyDescent="0.25">
      <c r="O30" s="40"/>
      <c r="P30" s="41"/>
      <c r="Q30" s="41"/>
      <c r="R30" s="41"/>
      <c r="S30" s="41"/>
      <c r="T30" s="41"/>
      <c r="U30" s="41"/>
      <c r="V30" s="41"/>
      <c r="W30" s="49"/>
      <c r="X30" s="38"/>
      <c r="Y30" s="27"/>
      <c r="Z30" s="27"/>
      <c r="AA30" s="27"/>
      <c r="AB30" s="27"/>
      <c r="AC30" s="27"/>
      <c r="AD30" s="27"/>
      <c r="AE30" s="27"/>
    </row>
    <row r="31" spans="1:31" x14ac:dyDescent="0.25">
      <c r="O31" s="40"/>
      <c r="P31" s="41" t="s">
        <v>44</v>
      </c>
      <c r="Q31" s="41"/>
      <c r="R31" s="41"/>
      <c r="S31" s="41"/>
      <c r="T31" s="41"/>
      <c r="U31" s="41"/>
      <c r="V31" s="41"/>
      <c r="W31" s="41"/>
      <c r="X31" s="38"/>
      <c r="Y31" s="27"/>
      <c r="Z31" s="27"/>
      <c r="AA31" s="27"/>
      <c r="AB31" s="27"/>
      <c r="AC31" s="27"/>
      <c r="AD31" s="27"/>
      <c r="AE31" s="27"/>
    </row>
    <row r="32" spans="1:31" x14ac:dyDescent="0.25">
      <c r="O32" s="40"/>
      <c r="P32" s="42">
        <v>57690</v>
      </c>
      <c r="Q32" s="43">
        <v>26</v>
      </c>
      <c r="R32" s="42">
        <v>20088</v>
      </c>
      <c r="S32" s="43">
        <v>14</v>
      </c>
      <c r="T32" s="42">
        <v>8566</v>
      </c>
      <c r="U32" s="43">
        <v>3</v>
      </c>
      <c r="V32" s="42">
        <v>29036</v>
      </c>
      <c r="W32" s="43">
        <v>9</v>
      </c>
      <c r="X32" s="38"/>
      <c r="Y32" s="27"/>
      <c r="Z32" s="27"/>
      <c r="AA32" s="27"/>
      <c r="AB32" s="27"/>
      <c r="AC32" s="27"/>
      <c r="AD32" s="27"/>
      <c r="AE32" s="27"/>
    </row>
    <row r="33" spans="15:34" x14ac:dyDescent="0.25">
      <c r="O33" s="40"/>
      <c r="P33" s="42">
        <v>113665</v>
      </c>
      <c r="Q33" s="43">
        <v>43</v>
      </c>
      <c r="R33" s="42">
        <v>24010</v>
      </c>
      <c r="S33" s="43">
        <v>15</v>
      </c>
      <c r="T33" s="42">
        <v>31471</v>
      </c>
      <c r="U33" s="43">
        <v>6</v>
      </c>
      <c r="V33" s="42">
        <v>58184</v>
      </c>
      <c r="W33" s="43">
        <v>22</v>
      </c>
      <c r="X33" s="38"/>
      <c r="Y33" s="27"/>
      <c r="Z33" s="27"/>
      <c r="AA33" s="27"/>
      <c r="AB33" s="27"/>
      <c r="AC33" s="27"/>
      <c r="AD33" s="27"/>
      <c r="AE33" s="27"/>
    </row>
    <row r="34" spans="15:34" x14ac:dyDescent="0.25">
      <c r="O34" s="40"/>
      <c r="P34" s="42">
        <v>50442</v>
      </c>
      <c r="Q34" s="43">
        <v>28</v>
      </c>
      <c r="R34" s="42">
        <v>28232</v>
      </c>
      <c r="S34" s="43">
        <v>13</v>
      </c>
      <c r="T34" s="42" t="s">
        <v>10</v>
      </c>
      <c r="U34" s="43" t="s">
        <v>10</v>
      </c>
      <c r="V34" s="42">
        <v>22210</v>
      </c>
      <c r="W34" s="43">
        <v>15</v>
      </c>
      <c r="X34" s="38"/>
      <c r="Y34" s="27"/>
      <c r="Z34" s="27"/>
      <c r="AA34" s="27"/>
      <c r="AB34" s="27"/>
      <c r="AC34" s="27"/>
      <c r="AD34" s="27"/>
      <c r="AE34" s="27"/>
    </row>
    <row r="35" spans="15:34" x14ac:dyDescent="0.25">
      <c r="O35" s="40"/>
      <c r="P35" s="42">
        <v>121857</v>
      </c>
      <c r="Q35" s="43">
        <v>25</v>
      </c>
      <c r="R35" s="42">
        <v>27362</v>
      </c>
      <c r="S35" s="43">
        <v>9</v>
      </c>
      <c r="T35" s="42">
        <v>59471</v>
      </c>
      <c r="U35" s="43">
        <v>6</v>
      </c>
      <c r="V35" s="42">
        <v>35024</v>
      </c>
      <c r="W35" s="43">
        <v>10</v>
      </c>
      <c r="X35" s="38"/>
      <c r="Y35" s="27"/>
      <c r="Z35" s="27"/>
      <c r="AA35" s="27"/>
      <c r="AB35" s="27"/>
      <c r="AC35" s="27"/>
      <c r="AD35" s="27"/>
      <c r="AE35" s="27"/>
    </row>
    <row r="36" spans="15:34" x14ac:dyDescent="0.25">
      <c r="O36" s="40"/>
      <c r="P36" s="42">
        <v>196212</v>
      </c>
      <c r="Q36" s="43">
        <v>37</v>
      </c>
      <c r="R36" s="42">
        <v>55289</v>
      </c>
      <c r="S36" s="43">
        <v>17</v>
      </c>
      <c r="T36" s="42">
        <v>76434</v>
      </c>
      <c r="U36" s="43">
        <v>8</v>
      </c>
      <c r="V36" s="42">
        <v>64489</v>
      </c>
      <c r="W36" s="43">
        <v>12</v>
      </c>
      <c r="X36" s="38"/>
      <c r="Y36" s="27"/>
      <c r="Z36" s="27"/>
      <c r="AA36" s="27"/>
      <c r="AB36" s="27"/>
      <c r="AC36" s="27"/>
      <c r="AD36" s="27"/>
      <c r="AE36" s="27"/>
    </row>
    <row r="37" spans="15:34" x14ac:dyDescent="0.25">
      <c r="O37" s="40"/>
      <c r="P37" s="42">
        <v>149376</v>
      </c>
      <c r="Q37" s="43">
        <v>50</v>
      </c>
      <c r="R37" s="42">
        <v>90348</v>
      </c>
      <c r="S37" s="43">
        <v>24</v>
      </c>
      <c r="T37" s="42" t="s">
        <v>10</v>
      </c>
      <c r="U37" s="43" t="s">
        <v>10</v>
      </c>
      <c r="V37" s="42">
        <v>59028</v>
      </c>
      <c r="W37" s="43">
        <v>26</v>
      </c>
      <c r="X37" s="38"/>
      <c r="Y37" s="27"/>
      <c r="Z37" s="27"/>
      <c r="AA37" s="27"/>
      <c r="AB37" s="27"/>
      <c r="AC37" s="27"/>
      <c r="AD37" s="27"/>
      <c r="AE37" s="27"/>
    </row>
    <row r="38" spans="15:34" x14ac:dyDescent="0.25">
      <c r="O38" s="40"/>
      <c r="P38" s="42">
        <v>115132</v>
      </c>
      <c r="Q38" s="43">
        <v>68</v>
      </c>
      <c r="R38" s="42">
        <v>12605</v>
      </c>
      <c r="S38" s="43">
        <v>18</v>
      </c>
      <c r="T38" s="42">
        <v>16720</v>
      </c>
      <c r="U38" s="43">
        <v>4</v>
      </c>
      <c r="V38" s="42">
        <v>85807</v>
      </c>
      <c r="W38" s="43">
        <v>46</v>
      </c>
      <c r="X38" s="38"/>
      <c r="Y38" s="27"/>
      <c r="Z38" s="27"/>
      <c r="AA38" s="27"/>
      <c r="AB38" s="27"/>
      <c r="AC38" s="27"/>
      <c r="AD38" s="27"/>
      <c r="AE38" s="27"/>
    </row>
    <row r="39" spans="15:34" x14ac:dyDescent="0.25">
      <c r="O39" s="40"/>
      <c r="P39" s="45">
        <f>SUM(P32:P38)</f>
        <v>804374</v>
      </c>
      <c r="Q39" s="48">
        <f t="shared" ref="Q39" si="28">SUM(Q32:Q38)</f>
        <v>277</v>
      </c>
      <c r="R39" s="45">
        <f>SUM(R32:R38)</f>
        <v>257934</v>
      </c>
      <c r="S39" s="48">
        <f t="shared" ref="S39" si="29">SUM(S32:S38)</f>
        <v>110</v>
      </c>
      <c r="T39" s="45">
        <f>SUM(T32:T38)</f>
        <v>192662</v>
      </c>
      <c r="U39" s="48">
        <f t="shared" ref="U39" si="30">SUM(U32:U38)</f>
        <v>27</v>
      </c>
      <c r="V39" s="45">
        <f>SUM(V32:V38)</f>
        <v>353778</v>
      </c>
      <c r="W39" s="48">
        <f t="shared" ref="W39" si="31">SUM(W32:W38)</f>
        <v>140</v>
      </c>
      <c r="X39" s="38"/>
      <c r="Y39" s="27"/>
      <c r="Z39" s="27"/>
      <c r="AA39" s="27"/>
      <c r="AB39" s="27"/>
      <c r="AC39" s="27"/>
      <c r="AD39" s="27"/>
      <c r="AE39" s="27"/>
    </row>
    <row r="40" spans="15:34" x14ac:dyDescent="0.25">
      <c r="O40" s="40"/>
      <c r="P40" s="42">
        <v>661579</v>
      </c>
      <c r="Q40" s="43">
        <v>95</v>
      </c>
      <c r="R40" s="42">
        <v>72367</v>
      </c>
      <c r="S40" s="43">
        <v>21</v>
      </c>
      <c r="T40" s="42">
        <v>742227</v>
      </c>
      <c r="U40" s="43">
        <v>74</v>
      </c>
      <c r="V40" s="42" t="s">
        <v>10</v>
      </c>
      <c r="W40" s="43" t="s">
        <v>10</v>
      </c>
      <c r="X40" s="38"/>
      <c r="Y40" s="27"/>
      <c r="Z40" s="27"/>
      <c r="AA40" s="27"/>
      <c r="AB40" s="27"/>
      <c r="AC40" s="27"/>
      <c r="AD40" s="27"/>
      <c r="AE40" s="27"/>
    </row>
    <row r="41" spans="15:34" x14ac:dyDescent="0.25">
      <c r="O41" s="40"/>
      <c r="P41" s="45">
        <f>SUM(P39:P40)</f>
        <v>1465953</v>
      </c>
      <c r="Q41" s="46">
        <f t="shared" ref="Q41" si="32">SUM(Q39:Q40)</f>
        <v>372</v>
      </c>
      <c r="R41" s="45">
        <f>SUM(R39:R40)</f>
        <v>330301</v>
      </c>
      <c r="S41" s="46">
        <f t="shared" ref="S41" si="33">SUM(S39:S40)</f>
        <v>131</v>
      </c>
      <c r="T41" s="45">
        <f>SUM(T39:T40)</f>
        <v>934889</v>
      </c>
      <c r="U41" s="46">
        <f t="shared" ref="U41" si="34">SUM(U39:U40)</f>
        <v>101</v>
      </c>
      <c r="V41" s="45">
        <f>SUM(V39:V40)</f>
        <v>353778</v>
      </c>
      <c r="W41" s="46">
        <f t="shared" ref="W41" si="35">SUM(W39:W40)</f>
        <v>140</v>
      </c>
      <c r="X41" s="38"/>
      <c r="Y41" s="27"/>
      <c r="Z41" s="27"/>
      <c r="AA41" s="27"/>
      <c r="AB41" s="27"/>
      <c r="AC41" s="27"/>
      <c r="AD41" s="27"/>
      <c r="AE41" s="27"/>
    </row>
    <row r="42" spans="15:34" x14ac:dyDescent="0.25">
      <c r="O42" s="27"/>
      <c r="P42" s="38"/>
      <c r="Q42" s="38"/>
      <c r="R42" s="38"/>
      <c r="S42" s="38"/>
      <c r="T42" s="38"/>
      <c r="U42" s="38"/>
      <c r="V42" s="38"/>
      <c r="W42" s="38"/>
      <c r="X42" s="38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5:34" x14ac:dyDescent="0.25">
      <c r="O43" s="27"/>
      <c r="P43" s="38"/>
      <c r="Q43" s="38"/>
      <c r="R43" s="38"/>
      <c r="S43" s="38"/>
      <c r="T43" s="38"/>
      <c r="U43" s="38"/>
      <c r="V43" s="38"/>
      <c r="W43" s="38"/>
      <c r="X43" s="38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15:34" x14ac:dyDescent="0.25"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</row>
    <row r="45" spans="15:34" x14ac:dyDescent="0.25"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pans="15:34" x14ac:dyDescent="0.25"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pans="15:34" x14ac:dyDescent="0.25"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5:34" x14ac:dyDescent="0.25"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</sheetData>
  <sortState ref="B43:C50">
    <sortCondition ref="C43"/>
  </sortState>
  <mergeCells count="16">
    <mergeCell ref="A2:O2"/>
    <mergeCell ref="A16:B16"/>
    <mergeCell ref="A4:A6"/>
    <mergeCell ref="B4:B6"/>
    <mergeCell ref="C4:F4"/>
    <mergeCell ref="G4:J4"/>
    <mergeCell ref="K4:N5"/>
    <mergeCell ref="C5:C6"/>
    <mergeCell ref="D5:D6"/>
    <mergeCell ref="E5:E6"/>
    <mergeCell ref="F5:F6"/>
    <mergeCell ref="G5:G6"/>
    <mergeCell ref="H5:H6"/>
    <mergeCell ref="I5:I6"/>
    <mergeCell ref="J5:J6"/>
    <mergeCell ref="A14:B14"/>
  </mergeCells>
  <pageMargins left="0.7" right="0.7" top="0.75" bottom="0.75" header="0.3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0"/>
  <sheetViews>
    <sheetView workbookViewId="0">
      <selection activeCell="G28" sqref="G28"/>
    </sheetView>
  </sheetViews>
  <sheetFormatPr defaultRowHeight="15" x14ac:dyDescent="0.25"/>
  <cols>
    <col min="2" max="2" width="14.7109375" customWidth="1"/>
  </cols>
  <sheetData>
    <row r="3" spans="2:18" x14ac:dyDescent="0.25">
      <c r="C3" t="s">
        <v>24</v>
      </c>
      <c r="G3" t="s">
        <v>25</v>
      </c>
      <c r="K3" t="s">
        <v>26</v>
      </c>
      <c r="O3" t="s">
        <v>27</v>
      </c>
    </row>
    <row r="4" spans="2:18" x14ac:dyDescent="0.25">
      <c r="B4" t="s">
        <v>9</v>
      </c>
      <c r="C4">
        <v>8230</v>
      </c>
      <c r="D4">
        <v>5332</v>
      </c>
      <c r="E4">
        <v>2898</v>
      </c>
      <c r="G4">
        <v>135687</v>
      </c>
      <c r="H4">
        <v>95119</v>
      </c>
      <c r="I4">
        <v>40568</v>
      </c>
      <c r="K4">
        <v>273129</v>
      </c>
      <c r="L4">
        <v>190411</v>
      </c>
      <c r="M4">
        <v>82718</v>
      </c>
      <c r="O4">
        <v>26</v>
      </c>
      <c r="P4">
        <v>22</v>
      </c>
      <c r="Q4">
        <v>4</v>
      </c>
    </row>
    <row r="5" spans="2:18" x14ac:dyDescent="0.25">
      <c r="B5" t="s">
        <v>11</v>
      </c>
      <c r="C5">
        <v>13677</v>
      </c>
      <c r="D5">
        <v>6472</v>
      </c>
      <c r="E5">
        <v>1305</v>
      </c>
      <c r="F5">
        <v>5900</v>
      </c>
      <c r="G5">
        <v>250794</v>
      </c>
      <c r="H5">
        <v>103880</v>
      </c>
      <c r="I5">
        <v>33623</v>
      </c>
      <c r="J5">
        <v>113291</v>
      </c>
      <c r="K5">
        <v>478125</v>
      </c>
      <c r="L5">
        <v>314774</v>
      </c>
      <c r="M5">
        <v>29217</v>
      </c>
      <c r="N5">
        <v>134134</v>
      </c>
      <c r="O5">
        <v>51</v>
      </c>
      <c r="P5">
        <v>14</v>
      </c>
      <c r="Q5">
        <v>4</v>
      </c>
      <c r="R5">
        <v>33</v>
      </c>
    </row>
    <row r="6" spans="2:18" x14ac:dyDescent="0.25">
      <c r="B6" t="s">
        <v>12</v>
      </c>
      <c r="C6">
        <v>6859</v>
      </c>
      <c r="D6">
        <v>4864</v>
      </c>
      <c r="E6">
        <v>950</v>
      </c>
      <c r="F6">
        <v>1045</v>
      </c>
      <c r="G6">
        <v>94358</v>
      </c>
      <c r="H6">
        <v>52167</v>
      </c>
      <c r="I6">
        <v>7510</v>
      </c>
      <c r="J6">
        <v>34681</v>
      </c>
      <c r="K6">
        <v>133503</v>
      </c>
      <c r="L6">
        <v>76969</v>
      </c>
      <c r="M6">
        <v>18255</v>
      </c>
      <c r="N6">
        <v>38279</v>
      </c>
      <c r="O6">
        <v>19</v>
      </c>
      <c r="P6">
        <v>14</v>
      </c>
      <c r="Q6">
        <v>1</v>
      </c>
      <c r="R6">
        <v>4</v>
      </c>
    </row>
    <row r="7" spans="2:18" x14ac:dyDescent="0.25">
      <c r="B7" t="s">
        <v>13</v>
      </c>
      <c r="C7">
        <v>6035</v>
      </c>
      <c r="D7">
        <v>1853</v>
      </c>
      <c r="E7">
        <v>485</v>
      </c>
      <c r="F7">
        <v>3697</v>
      </c>
      <c r="G7">
        <v>120927</v>
      </c>
      <c r="H7">
        <v>31414</v>
      </c>
      <c r="I7">
        <v>14314</v>
      </c>
      <c r="J7">
        <v>75199</v>
      </c>
      <c r="K7">
        <v>132804</v>
      </c>
      <c r="L7">
        <v>39688</v>
      </c>
      <c r="M7">
        <v>19338</v>
      </c>
      <c r="N7">
        <v>73778</v>
      </c>
      <c r="O7">
        <v>36</v>
      </c>
      <c r="P7">
        <v>12</v>
      </c>
      <c r="Q7">
        <v>2</v>
      </c>
      <c r="R7">
        <v>22</v>
      </c>
    </row>
    <row r="8" spans="2:18" x14ac:dyDescent="0.25">
      <c r="B8" t="s">
        <v>14</v>
      </c>
      <c r="C8">
        <v>7632</v>
      </c>
      <c r="D8">
        <v>3152</v>
      </c>
      <c r="F8">
        <v>4480</v>
      </c>
      <c r="G8">
        <v>127611</v>
      </c>
      <c r="H8">
        <v>55903</v>
      </c>
      <c r="J8">
        <v>71708</v>
      </c>
      <c r="K8">
        <v>208279</v>
      </c>
      <c r="L8">
        <v>113613</v>
      </c>
      <c r="N8">
        <v>94666</v>
      </c>
      <c r="O8">
        <v>44</v>
      </c>
      <c r="P8">
        <v>21</v>
      </c>
      <c r="R8">
        <v>23</v>
      </c>
    </row>
    <row r="9" spans="2:18" x14ac:dyDescent="0.25">
      <c r="C9" s="20">
        <f>SUM(C4:C8)</f>
        <v>42433</v>
      </c>
      <c r="D9" s="20">
        <f t="shared" ref="D9:F9" si="0">SUM(D4:D8)</f>
        <v>21673</v>
      </c>
      <c r="E9" s="20">
        <f t="shared" si="0"/>
        <v>5638</v>
      </c>
      <c r="F9" s="20">
        <f t="shared" si="0"/>
        <v>15122</v>
      </c>
      <c r="G9" s="20">
        <f t="shared" ref="G9" si="1">SUM(G4:G8)</f>
        <v>729377</v>
      </c>
      <c r="H9" s="20">
        <f t="shared" ref="H9" si="2">SUM(H4:H8)</f>
        <v>338483</v>
      </c>
      <c r="I9" s="20">
        <f t="shared" ref="I9" si="3">SUM(I4:I8)</f>
        <v>96015</v>
      </c>
      <c r="J9" s="20">
        <f t="shared" ref="J9" si="4">SUM(J4:J8)</f>
        <v>294879</v>
      </c>
      <c r="K9" s="20">
        <f t="shared" ref="K9" si="5">SUM(K4:K8)</f>
        <v>1225840</v>
      </c>
      <c r="L9" s="20">
        <f t="shared" ref="L9" si="6">SUM(L4:L8)</f>
        <v>735455</v>
      </c>
      <c r="M9" s="20">
        <f t="shared" ref="M9" si="7">SUM(M4:M8)</f>
        <v>149528</v>
      </c>
      <c r="N9" s="20">
        <f t="shared" ref="N9" si="8">SUM(N4:N8)</f>
        <v>340857</v>
      </c>
      <c r="O9" s="20">
        <f t="shared" ref="O9" si="9">SUM(O4:O8)</f>
        <v>176</v>
      </c>
      <c r="P9" s="20">
        <f t="shared" ref="P9" si="10">SUM(P4:P8)</f>
        <v>83</v>
      </c>
      <c r="Q9" s="20">
        <f t="shared" ref="Q9" si="11">SUM(Q4:Q8)</f>
        <v>11</v>
      </c>
      <c r="R9" s="20">
        <f t="shared" ref="R9" si="12">SUM(R4:R8)</f>
        <v>82</v>
      </c>
    </row>
    <row r="10" spans="2:18" x14ac:dyDescent="0.25">
      <c r="B10" t="s">
        <v>16</v>
      </c>
      <c r="C10">
        <v>8097</v>
      </c>
      <c r="D10">
        <v>3973</v>
      </c>
      <c r="E10">
        <v>2059</v>
      </c>
      <c r="F10">
        <v>2065</v>
      </c>
      <c r="G10">
        <v>136109</v>
      </c>
      <c r="H10">
        <v>49540</v>
      </c>
      <c r="I10">
        <v>32084</v>
      </c>
      <c r="J10">
        <v>54485</v>
      </c>
      <c r="K10">
        <v>191307</v>
      </c>
      <c r="L10">
        <v>78975</v>
      </c>
      <c r="M10">
        <v>38046</v>
      </c>
      <c r="N10">
        <v>74286</v>
      </c>
      <c r="O10">
        <v>29</v>
      </c>
      <c r="P10">
        <v>16</v>
      </c>
      <c r="Q10">
        <v>3</v>
      </c>
      <c r="R10">
        <v>10</v>
      </c>
    </row>
    <row r="11" spans="2:18" x14ac:dyDescent="0.25">
      <c r="B11" t="s">
        <v>17</v>
      </c>
      <c r="C11">
        <v>7737</v>
      </c>
      <c r="D11">
        <v>1699</v>
      </c>
      <c r="E11">
        <v>1265</v>
      </c>
      <c r="F11">
        <v>4773</v>
      </c>
      <c r="G11">
        <v>90584</v>
      </c>
      <c r="H11">
        <v>15976</v>
      </c>
      <c r="I11">
        <v>23731</v>
      </c>
      <c r="J11">
        <v>50877</v>
      </c>
      <c r="K11">
        <v>180455</v>
      </c>
      <c r="L11">
        <v>46574</v>
      </c>
      <c r="M11">
        <v>41900</v>
      </c>
      <c r="N11">
        <v>91981</v>
      </c>
      <c r="O11">
        <v>42</v>
      </c>
      <c r="P11">
        <v>11</v>
      </c>
      <c r="Q11">
        <v>5</v>
      </c>
      <c r="R11">
        <v>26</v>
      </c>
    </row>
    <row r="12" spans="2:18" x14ac:dyDescent="0.25">
      <c r="B12" t="s">
        <v>18</v>
      </c>
      <c r="C12">
        <v>3417</v>
      </c>
      <c r="D12">
        <v>1707</v>
      </c>
      <c r="F12">
        <v>1355</v>
      </c>
      <c r="G12">
        <v>64938</v>
      </c>
      <c r="H12">
        <v>36041</v>
      </c>
      <c r="J12">
        <v>28897</v>
      </c>
      <c r="K12">
        <v>91894</v>
      </c>
      <c r="L12">
        <v>41036</v>
      </c>
      <c r="N12">
        <v>50858</v>
      </c>
      <c r="O12">
        <v>30</v>
      </c>
      <c r="P12">
        <v>13</v>
      </c>
      <c r="R12">
        <v>17</v>
      </c>
    </row>
    <row r="13" spans="2:18" x14ac:dyDescent="0.25">
      <c r="B13" t="s">
        <v>19</v>
      </c>
      <c r="C13">
        <v>6519</v>
      </c>
      <c r="D13">
        <v>1381</v>
      </c>
      <c r="E13">
        <v>2580</v>
      </c>
      <c r="F13">
        <v>2558</v>
      </c>
      <c r="G13">
        <v>114749</v>
      </c>
      <c r="H13">
        <v>38194</v>
      </c>
      <c r="I13">
        <v>37855</v>
      </c>
      <c r="J13">
        <v>38700</v>
      </c>
      <c r="K13">
        <v>23434</v>
      </c>
      <c r="L13">
        <v>48173</v>
      </c>
      <c r="M13">
        <v>85909</v>
      </c>
      <c r="N13">
        <v>69352</v>
      </c>
      <c r="O13">
        <v>40</v>
      </c>
      <c r="P13">
        <v>16</v>
      </c>
      <c r="Q13">
        <v>8</v>
      </c>
      <c r="R13">
        <v>16</v>
      </c>
    </row>
    <row r="14" spans="2:18" x14ac:dyDescent="0.25">
      <c r="B14" t="s">
        <v>20</v>
      </c>
      <c r="C14">
        <v>8951</v>
      </c>
      <c r="D14">
        <v>1862</v>
      </c>
      <c r="E14">
        <v>3499</v>
      </c>
      <c r="F14">
        <v>3590</v>
      </c>
      <c r="G14">
        <v>158650</v>
      </c>
      <c r="H14">
        <v>45162</v>
      </c>
      <c r="I14">
        <v>52721</v>
      </c>
      <c r="J14">
        <v>60767</v>
      </c>
      <c r="K14">
        <v>334387</v>
      </c>
      <c r="L14">
        <v>83564</v>
      </c>
      <c r="M14">
        <v>141890</v>
      </c>
      <c r="N14">
        <v>108933</v>
      </c>
      <c r="O14">
        <v>36</v>
      </c>
      <c r="P14">
        <v>16</v>
      </c>
      <c r="Q14">
        <v>7</v>
      </c>
      <c r="R14">
        <v>13</v>
      </c>
    </row>
    <row r="15" spans="2:18" x14ac:dyDescent="0.25">
      <c r="B15" t="s">
        <v>21</v>
      </c>
      <c r="C15">
        <v>8472</v>
      </c>
      <c r="D15">
        <v>4018</v>
      </c>
      <c r="F15">
        <v>4454</v>
      </c>
      <c r="G15">
        <v>182378</v>
      </c>
      <c r="H15">
        <v>72971</v>
      </c>
      <c r="J15">
        <v>119115</v>
      </c>
      <c r="K15">
        <v>305886</v>
      </c>
      <c r="L15">
        <v>186771</v>
      </c>
      <c r="N15">
        <v>119407</v>
      </c>
      <c r="O15">
        <v>49</v>
      </c>
      <c r="P15">
        <v>20</v>
      </c>
      <c r="R15">
        <v>29</v>
      </c>
    </row>
    <row r="16" spans="2:18" x14ac:dyDescent="0.25">
      <c r="B16" t="s">
        <v>22</v>
      </c>
      <c r="C16">
        <v>9341</v>
      </c>
      <c r="D16">
        <v>1380</v>
      </c>
      <c r="E16">
        <v>1231</v>
      </c>
      <c r="F16">
        <v>6730</v>
      </c>
      <c r="G16">
        <v>76250</v>
      </c>
      <c r="H16">
        <v>10381</v>
      </c>
      <c r="I16">
        <v>13453</v>
      </c>
      <c r="J16">
        <v>52416</v>
      </c>
      <c r="K16">
        <v>150794</v>
      </c>
      <c r="L16">
        <v>18047</v>
      </c>
      <c r="M16">
        <v>26528</v>
      </c>
      <c r="N16">
        <v>106219</v>
      </c>
      <c r="O16">
        <v>56</v>
      </c>
      <c r="P16">
        <v>14</v>
      </c>
      <c r="Q16">
        <v>4</v>
      </c>
      <c r="R16">
        <v>38</v>
      </c>
    </row>
    <row r="17" spans="2:18" x14ac:dyDescent="0.25">
      <c r="B17" t="s">
        <v>23</v>
      </c>
      <c r="C17">
        <v>54440</v>
      </c>
      <c r="D17">
        <v>5027</v>
      </c>
      <c r="E17">
        <v>49413</v>
      </c>
      <c r="G17">
        <v>787004</v>
      </c>
      <c r="H17">
        <v>92426</v>
      </c>
      <c r="I17">
        <v>694578</v>
      </c>
      <c r="K17">
        <v>1065125</v>
      </c>
      <c r="L17">
        <v>95999</v>
      </c>
      <c r="M17">
        <v>969126</v>
      </c>
      <c r="O17">
        <v>96</v>
      </c>
      <c r="P17">
        <v>22</v>
      </c>
      <c r="Q17">
        <v>74</v>
      </c>
    </row>
    <row r="19" spans="2:18" x14ac:dyDescent="0.25">
      <c r="C19" s="20">
        <f>SUM(C10:C16)</f>
        <v>52534</v>
      </c>
      <c r="D19" s="20">
        <f t="shared" ref="D19:R19" si="13">SUM(D10:D16)</f>
        <v>16020</v>
      </c>
      <c r="E19" s="20">
        <f t="shared" si="13"/>
        <v>10634</v>
      </c>
      <c r="F19" s="20">
        <f t="shared" si="13"/>
        <v>25525</v>
      </c>
      <c r="G19" s="20">
        <f t="shared" si="13"/>
        <v>823658</v>
      </c>
      <c r="H19" s="20">
        <f t="shared" si="13"/>
        <v>268265</v>
      </c>
      <c r="I19" s="20">
        <f t="shared" si="13"/>
        <v>159844</v>
      </c>
      <c r="J19" s="20">
        <f t="shared" si="13"/>
        <v>405257</v>
      </c>
      <c r="K19" s="20">
        <f t="shared" si="13"/>
        <v>1278157</v>
      </c>
      <c r="L19" s="20">
        <f t="shared" si="13"/>
        <v>503140</v>
      </c>
      <c r="M19" s="20">
        <f t="shared" si="13"/>
        <v>334273</v>
      </c>
      <c r="N19" s="20">
        <f t="shared" si="13"/>
        <v>621036</v>
      </c>
      <c r="O19" s="20">
        <f t="shared" si="13"/>
        <v>282</v>
      </c>
      <c r="P19" s="20">
        <f t="shared" si="13"/>
        <v>106</v>
      </c>
      <c r="Q19" s="20">
        <f t="shared" si="13"/>
        <v>27</v>
      </c>
      <c r="R19" s="20">
        <f t="shared" si="13"/>
        <v>149</v>
      </c>
    </row>
    <row r="20" spans="2:18" x14ac:dyDescent="0.25">
      <c r="C20" s="20">
        <f>SUM(C10:C17)</f>
        <v>106974</v>
      </c>
      <c r="D20" s="20">
        <f t="shared" ref="D20:R20" si="14">SUM(D10:D17)</f>
        <v>21047</v>
      </c>
      <c r="E20" s="20">
        <f t="shared" si="14"/>
        <v>60047</v>
      </c>
      <c r="F20" s="20">
        <f t="shared" si="14"/>
        <v>25525</v>
      </c>
      <c r="G20" s="20">
        <f t="shared" si="14"/>
        <v>1610662</v>
      </c>
      <c r="H20" s="20">
        <f t="shared" si="14"/>
        <v>360691</v>
      </c>
      <c r="I20" s="20">
        <f t="shared" si="14"/>
        <v>854422</v>
      </c>
      <c r="J20" s="20">
        <f t="shared" si="14"/>
        <v>405257</v>
      </c>
      <c r="K20" s="20">
        <f t="shared" si="14"/>
        <v>2343282</v>
      </c>
      <c r="L20" s="20">
        <f t="shared" si="14"/>
        <v>599139</v>
      </c>
      <c r="M20" s="20">
        <f t="shared" si="14"/>
        <v>1303399</v>
      </c>
      <c r="N20" s="20">
        <f t="shared" si="14"/>
        <v>621036</v>
      </c>
      <c r="O20" s="20">
        <f t="shared" si="14"/>
        <v>378</v>
      </c>
      <c r="P20" s="20">
        <f t="shared" si="14"/>
        <v>128</v>
      </c>
      <c r="Q20" s="20">
        <f t="shared" si="14"/>
        <v>101</v>
      </c>
      <c r="R20" s="20">
        <f t="shared" si="14"/>
        <v>149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opLeftCell="E10" workbookViewId="0">
      <selection activeCell="L42" sqref="L41:L42"/>
    </sheetView>
  </sheetViews>
  <sheetFormatPr defaultRowHeight="15" x14ac:dyDescent="0.25"/>
  <cols>
    <col min="2" max="2" width="18.5703125" customWidth="1"/>
    <col min="12" max="12" width="14.28515625" customWidth="1"/>
  </cols>
  <sheetData>
    <row r="2" spans="2:13" x14ac:dyDescent="0.25">
      <c r="B2" s="8" t="s">
        <v>18</v>
      </c>
      <c r="C2" s="10">
        <v>138</v>
      </c>
      <c r="L2" s="6"/>
      <c r="M2" s="10"/>
    </row>
    <row r="3" spans="2:13" x14ac:dyDescent="0.25">
      <c r="B3" s="8" t="s">
        <v>22</v>
      </c>
      <c r="C3" s="10">
        <v>171</v>
      </c>
      <c r="L3" s="6"/>
      <c r="M3" s="10"/>
    </row>
    <row r="4" spans="2:13" x14ac:dyDescent="0.25">
      <c r="B4" s="8" t="s">
        <v>21</v>
      </c>
      <c r="C4" s="10">
        <v>175</v>
      </c>
      <c r="L4" s="6"/>
      <c r="M4" s="10"/>
    </row>
    <row r="5" spans="2:13" x14ac:dyDescent="0.25">
      <c r="B5" s="8" t="s">
        <v>17</v>
      </c>
      <c r="C5" s="10">
        <v>208</v>
      </c>
      <c r="L5" s="5"/>
      <c r="M5" s="10"/>
    </row>
    <row r="6" spans="2:13" x14ac:dyDescent="0.25">
      <c r="B6" s="8" t="s">
        <v>19</v>
      </c>
      <c r="C6" s="10">
        <v>223</v>
      </c>
      <c r="L6" s="6"/>
      <c r="M6" s="10"/>
    </row>
    <row r="7" spans="2:13" x14ac:dyDescent="0.25">
      <c r="B7" s="7" t="s">
        <v>16</v>
      </c>
      <c r="C7" s="10">
        <v>265</v>
      </c>
    </row>
    <row r="8" spans="2:13" x14ac:dyDescent="0.25">
      <c r="B8" s="8" t="s">
        <v>20</v>
      </c>
      <c r="C8" s="10">
        <v>280</v>
      </c>
      <c r="L8" s="6" t="s">
        <v>13</v>
      </c>
      <c r="M8" s="10">
        <v>183</v>
      </c>
    </row>
    <row r="9" spans="2:13" x14ac:dyDescent="0.25">
      <c r="B9" s="9" t="s">
        <v>23</v>
      </c>
      <c r="C9" s="12">
        <v>487</v>
      </c>
      <c r="L9" s="6" t="s">
        <v>14</v>
      </c>
      <c r="M9" s="10">
        <v>189</v>
      </c>
    </row>
    <row r="10" spans="2:13" x14ac:dyDescent="0.25">
      <c r="L10" s="6" t="s">
        <v>11</v>
      </c>
      <c r="M10" s="10">
        <v>295</v>
      </c>
    </row>
    <row r="11" spans="2:13" x14ac:dyDescent="0.25">
      <c r="L11" s="5" t="s">
        <v>9</v>
      </c>
      <c r="M11" s="10">
        <v>342</v>
      </c>
    </row>
    <row r="12" spans="2:13" x14ac:dyDescent="0.25">
      <c r="B12" s="8"/>
      <c r="C12" s="10"/>
      <c r="L12" s="6" t="s">
        <v>12</v>
      </c>
      <c r="M12" s="10">
        <v>366</v>
      </c>
    </row>
    <row r="13" spans="2:13" x14ac:dyDescent="0.25">
      <c r="B13" s="8"/>
      <c r="C13" s="10"/>
    </row>
    <row r="14" spans="2:13" x14ac:dyDescent="0.25">
      <c r="B14" s="8"/>
      <c r="C14" s="10"/>
    </row>
    <row r="15" spans="2:13" x14ac:dyDescent="0.25">
      <c r="B15" s="8"/>
      <c r="C15" s="10"/>
    </row>
    <row r="16" spans="2:13" x14ac:dyDescent="0.25">
      <c r="B16" s="8"/>
      <c r="C16" s="10"/>
      <c r="L16" s="6" t="s">
        <v>13</v>
      </c>
      <c r="M16" s="10">
        <v>3120</v>
      </c>
    </row>
    <row r="17" spans="2:13" x14ac:dyDescent="0.25">
      <c r="B17" s="7"/>
      <c r="C17" s="10"/>
      <c r="L17" s="6" t="s">
        <v>14</v>
      </c>
      <c r="M17" s="10">
        <v>3585</v>
      </c>
    </row>
    <row r="18" spans="2:13" x14ac:dyDescent="0.25">
      <c r="B18" s="8"/>
      <c r="C18" s="10"/>
      <c r="L18" s="6" t="s">
        <v>12</v>
      </c>
      <c r="M18" s="10">
        <v>5115</v>
      </c>
    </row>
    <row r="19" spans="2:13" x14ac:dyDescent="0.25">
      <c r="B19" s="9"/>
      <c r="C19" s="12"/>
      <c r="L19" s="6" t="s">
        <v>11</v>
      </c>
      <c r="M19" s="10">
        <v>5282</v>
      </c>
    </row>
    <row r="20" spans="2:13" x14ac:dyDescent="0.25">
      <c r="L20" s="5" t="s">
        <v>9</v>
      </c>
      <c r="M20" s="10">
        <v>5663</v>
      </c>
    </row>
    <row r="21" spans="2:13" x14ac:dyDescent="0.25">
      <c r="B21" s="8" t="s">
        <v>22</v>
      </c>
      <c r="C21" s="10">
        <v>1150</v>
      </c>
    </row>
    <row r="22" spans="2:13" x14ac:dyDescent="0.25">
      <c r="B22" s="8" t="s">
        <v>17</v>
      </c>
      <c r="C22" s="10">
        <v>2483</v>
      </c>
    </row>
    <row r="23" spans="2:13" x14ac:dyDescent="0.25">
      <c r="B23" s="8" t="s">
        <v>19</v>
      </c>
      <c r="C23" s="10">
        <v>2723</v>
      </c>
    </row>
    <row r="24" spans="2:13" x14ac:dyDescent="0.25">
      <c r="B24" s="8" t="s">
        <v>18</v>
      </c>
      <c r="C24" s="10">
        <v>3129</v>
      </c>
    </row>
    <row r="25" spans="2:13" x14ac:dyDescent="0.25">
      <c r="B25" s="8" t="s">
        <v>21</v>
      </c>
      <c r="C25" s="10">
        <v>3742</v>
      </c>
    </row>
    <row r="26" spans="2:13" x14ac:dyDescent="0.25">
      <c r="B26" s="7" t="s">
        <v>16</v>
      </c>
      <c r="C26" s="10">
        <v>4463</v>
      </c>
    </row>
    <row r="27" spans="2:13" x14ac:dyDescent="0.25">
      <c r="B27" s="8" t="s">
        <v>20</v>
      </c>
      <c r="C27" s="10">
        <v>4513</v>
      </c>
    </row>
    <row r="28" spans="2:13" x14ac:dyDescent="0.25">
      <c r="B28" s="9" t="s">
        <v>23</v>
      </c>
      <c r="C28" s="11">
        <v>7122</v>
      </c>
    </row>
    <row r="30" spans="2:13" x14ac:dyDescent="0.25">
      <c r="L30" s="6" t="s">
        <v>13</v>
      </c>
      <c r="M30" s="10">
        <v>3939</v>
      </c>
    </row>
    <row r="31" spans="2:13" x14ac:dyDescent="0.25">
      <c r="L31" s="6" t="s">
        <v>14</v>
      </c>
      <c r="M31" s="10">
        <v>5064</v>
      </c>
    </row>
    <row r="32" spans="2:13" x14ac:dyDescent="0.25">
      <c r="B32" s="8" t="s">
        <v>22</v>
      </c>
      <c r="C32" s="10">
        <v>2552</v>
      </c>
      <c r="L32" s="6" t="s">
        <v>12</v>
      </c>
      <c r="M32" s="10">
        <v>7180</v>
      </c>
    </row>
    <row r="33" spans="2:13" x14ac:dyDescent="0.25">
      <c r="B33" s="8" t="s">
        <v>18</v>
      </c>
      <c r="C33" s="10">
        <v>4124</v>
      </c>
      <c r="L33" s="6" t="s">
        <v>11</v>
      </c>
      <c r="M33" s="10">
        <v>10434</v>
      </c>
    </row>
    <row r="34" spans="2:13" x14ac:dyDescent="0.25">
      <c r="B34" s="8" t="s">
        <v>17</v>
      </c>
      <c r="C34" s="10">
        <v>5024</v>
      </c>
      <c r="L34" s="5" t="s">
        <v>9</v>
      </c>
      <c r="M34" s="10">
        <v>11113</v>
      </c>
    </row>
    <row r="35" spans="2:13" x14ac:dyDescent="0.25">
      <c r="B35" s="8" t="s">
        <v>19</v>
      </c>
      <c r="C35" s="10">
        <v>5345</v>
      </c>
    </row>
    <row r="36" spans="2:13" x14ac:dyDescent="0.25">
      <c r="B36" s="8" t="s">
        <v>21</v>
      </c>
      <c r="C36" s="10">
        <v>5563</v>
      </c>
    </row>
    <row r="37" spans="2:13" x14ac:dyDescent="0.25">
      <c r="B37" s="7" t="s">
        <v>16</v>
      </c>
      <c r="C37" s="10">
        <v>5999</v>
      </c>
    </row>
    <row r="38" spans="2:13" x14ac:dyDescent="0.25">
      <c r="B38" s="8" t="s">
        <v>20</v>
      </c>
      <c r="C38" s="10">
        <v>9475</v>
      </c>
    </row>
    <row r="39" spans="2:13" x14ac:dyDescent="0.25">
      <c r="B39" s="9" t="s">
        <v>23</v>
      </c>
      <c r="C39" s="12">
        <v>11094</v>
      </c>
    </row>
  </sheetData>
  <sortState ref="L8:M12">
    <sortCondition ref="M8:M1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Alytaus</vt:lpstr>
      <vt:lpstr>Vilniaus</vt:lpstr>
      <vt:lpstr>Sheet1</vt:lpstr>
      <vt:lpstr>Lapas1</vt:lpstr>
      <vt:lpstr>Lapas1!Criteria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2025-09-10T04:37:48Z</cp:lastPrinted>
  <dcterms:created xsi:type="dcterms:W3CDTF">2014-01-10T07:58:39Z</dcterms:created>
  <dcterms:modified xsi:type="dcterms:W3CDTF">2025-09-10T04:38:39Z</dcterms:modified>
  <cp:category/>
  <cp:contentStatus/>
</cp:coreProperties>
</file>