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ute.sadeckiene\OneDrive - AMB LT\Desktop\2024 m\B-2024-įkėlinui\"/>
    </mc:Choice>
  </mc:AlternateContent>
  <bookViews>
    <workbookView xWindow="0" yWindow="0" windowWidth="12060" windowHeight="4215" activeTab="1"/>
  </bookViews>
  <sheets>
    <sheet name="Alytaus" sheetId="1" r:id="rId1"/>
    <sheet name="Vilniaus" sheetId="2" r:id="rId2"/>
    <sheet name="Lapas1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I9" i="1"/>
  <c r="I10" i="1"/>
  <c r="I11" i="1"/>
  <c r="I13" i="1"/>
  <c r="I8" i="1"/>
  <c r="H9" i="1"/>
  <c r="H10" i="1"/>
  <c r="H11" i="1"/>
  <c r="H12" i="1"/>
  <c r="H13" i="1"/>
  <c r="H8" i="1"/>
  <c r="G9" i="1"/>
  <c r="G10" i="1"/>
  <c r="G11" i="1"/>
  <c r="G12" i="1"/>
  <c r="G13" i="1"/>
  <c r="G8" i="1"/>
  <c r="X8" i="1"/>
  <c r="W8" i="1"/>
  <c r="V8" i="1"/>
  <c r="U8" i="1"/>
  <c r="F9" i="1"/>
  <c r="F10" i="1"/>
  <c r="F11" i="1"/>
  <c r="F12" i="1"/>
  <c r="F13" i="1"/>
  <c r="E9" i="1"/>
  <c r="E10" i="1"/>
  <c r="E11" i="1"/>
  <c r="E13" i="1"/>
  <c r="E8" i="1"/>
  <c r="D9" i="1"/>
  <c r="D10" i="1"/>
  <c r="D11" i="1"/>
  <c r="D12" i="1"/>
  <c r="D13" i="1"/>
  <c r="D8" i="1"/>
  <c r="S8" i="1"/>
  <c r="R8" i="1"/>
  <c r="Q8" i="1"/>
  <c r="P8" i="1"/>
  <c r="O8" i="1"/>
  <c r="N8" i="1"/>
  <c r="C9" i="1"/>
  <c r="C10" i="1"/>
  <c r="C11" i="1"/>
  <c r="C12" i="1"/>
  <c r="C13" i="1"/>
  <c r="C8" i="1"/>
  <c r="M8" i="1"/>
  <c r="L8" i="1"/>
  <c r="J9" i="2"/>
  <c r="J10" i="2"/>
  <c r="J11" i="2"/>
  <c r="J12" i="2"/>
  <c r="J13" i="2"/>
  <c r="J14" i="2"/>
  <c r="J15" i="2"/>
  <c r="J17" i="2"/>
  <c r="J8" i="2"/>
  <c r="I9" i="2"/>
  <c r="I11" i="2"/>
  <c r="I12" i="2"/>
  <c r="I14" i="2"/>
  <c r="I15" i="2"/>
  <c r="I16" i="2"/>
  <c r="I17" i="2"/>
  <c r="I8" i="2"/>
  <c r="H9" i="2"/>
  <c r="H10" i="2"/>
  <c r="H11" i="2"/>
  <c r="H12" i="2"/>
  <c r="H13" i="2"/>
  <c r="H14" i="2"/>
  <c r="H15" i="2"/>
  <c r="H16" i="2"/>
  <c r="H17" i="2"/>
  <c r="H8" i="2"/>
  <c r="G9" i="2"/>
  <c r="G10" i="2"/>
  <c r="G11" i="2"/>
  <c r="G12" i="2"/>
  <c r="G13" i="2"/>
  <c r="G14" i="2"/>
  <c r="G15" i="2"/>
  <c r="G16" i="2"/>
  <c r="G17" i="2"/>
  <c r="G8" i="2"/>
  <c r="Y25" i="2"/>
  <c r="Y27" i="2" s="1"/>
  <c r="X25" i="2"/>
  <c r="X27" i="2" s="1"/>
  <c r="W25" i="2"/>
  <c r="W27" i="2" s="1"/>
  <c r="V27" i="2"/>
  <c r="V25" i="2"/>
  <c r="F9" i="2"/>
  <c r="F10" i="2"/>
  <c r="F11" i="2"/>
  <c r="F12" i="2"/>
  <c r="F13" i="2"/>
  <c r="F14" i="2"/>
  <c r="F15" i="2"/>
  <c r="F17" i="2"/>
  <c r="F8" i="2"/>
  <c r="E9" i="2"/>
  <c r="E11" i="2"/>
  <c r="E12" i="2"/>
  <c r="E14" i="2"/>
  <c r="E15" i="2"/>
  <c r="E16" i="2"/>
  <c r="E17" i="2"/>
  <c r="E8" i="2"/>
  <c r="D9" i="2"/>
  <c r="D10" i="2"/>
  <c r="D11" i="2"/>
  <c r="D12" i="2"/>
  <c r="D13" i="2"/>
  <c r="D14" i="2"/>
  <c r="D15" i="2"/>
  <c r="D16" i="2"/>
  <c r="D17" i="2"/>
  <c r="D8" i="2"/>
  <c r="C9" i="2"/>
  <c r="C10" i="2"/>
  <c r="C11" i="2"/>
  <c r="C12" i="2"/>
  <c r="C13" i="2"/>
  <c r="C14" i="2"/>
  <c r="C15" i="2"/>
  <c r="C16" i="2"/>
  <c r="C17" i="2"/>
  <c r="C8" i="2"/>
  <c r="U25" i="2"/>
  <c r="T25" i="2"/>
  <c r="T27" i="2" s="1"/>
  <c r="S25" i="2"/>
  <c r="S27" i="2" s="1"/>
  <c r="R25" i="2"/>
  <c r="R27" i="2" s="1"/>
  <c r="Q25" i="2"/>
  <c r="Q27" i="2" s="1"/>
  <c r="P25" i="2"/>
  <c r="P27" i="2" s="1"/>
  <c r="O25" i="2"/>
  <c r="O27" i="2" s="1"/>
  <c r="N25" i="2"/>
  <c r="N27" i="2" s="1"/>
  <c r="N4" i="2" l="1"/>
</calcChain>
</file>

<file path=xl/sharedStrings.xml><?xml version="1.0" encoding="utf-8"?>
<sst xmlns="http://schemas.openxmlformats.org/spreadsheetml/2006/main" count="122" uniqueCount="44">
  <si>
    <t>3.8. SKAITOMUMAS IR LANKOMUMAS</t>
  </si>
  <si>
    <t>Išduotis</t>
  </si>
  <si>
    <t>Skaitytojai</t>
  </si>
  <si>
    <t>Lankomumas</t>
  </si>
  <si>
    <t>SVB</t>
  </si>
  <si>
    <t>VB</t>
  </si>
  <si>
    <t>Eil. Nr.</t>
  </si>
  <si>
    <t>Savivaldybių</t>
  </si>
  <si>
    <t>Skaitomumas</t>
  </si>
  <si>
    <t>MF</t>
  </si>
  <si>
    <t>viešosios</t>
  </si>
  <si>
    <t>SVB tinklo</t>
  </si>
  <si>
    <t>Miesto fil.</t>
  </si>
  <si>
    <t>Kaimo fil.</t>
  </si>
  <si>
    <t>KF</t>
  </si>
  <si>
    <t>bibliotekos</t>
  </si>
  <si>
    <t>b-kose</t>
  </si>
  <si>
    <t>Alytaus m.</t>
  </si>
  <si>
    <t>x</t>
  </si>
  <si>
    <t>Alytaus r.</t>
  </si>
  <si>
    <t>Druskininkai</t>
  </si>
  <si>
    <t>Lazdijai</t>
  </si>
  <si>
    <t>Varėna</t>
  </si>
  <si>
    <t>Iš viso:</t>
  </si>
  <si>
    <t xml:space="preserve">        </t>
  </si>
  <si>
    <t>Elektrėnai</t>
  </si>
  <si>
    <t>Šalčininkai</t>
  </si>
  <si>
    <t>Širvintos</t>
  </si>
  <si>
    <t>Švenčionys</t>
  </si>
  <si>
    <t>Trakai</t>
  </si>
  <si>
    <t>Ukmergė</t>
  </si>
  <si>
    <t>Vilniaus r.</t>
  </si>
  <si>
    <t>Vilniaus m.</t>
  </si>
  <si>
    <t>3.4</t>
  </si>
  <si>
    <t>ALYTAUS APSKRITIES SAVIVALDYBIŲ VIEŠOSIOSE BIBLIOTEKOSE 2024 M.</t>
  </si>
  <si>
    <t>VILNIAUS APSKRITIES SAVIVALDYBIŲ VIEŠOSIOSE BIBLIOTEKOSE 2024 M.</t>
  </si>
  <si>
    <t>3.2</t>
  </si>
  <si>
    <t>3.3</t>
  </si>
  <si>
    <t>3.2-VB</t>
  </si>
  <si>
    <t>3.4-SVB</t>
  </si>
  <si>
    <t>3.2-SVB</t>
  </si>
  <si>
    <t>Vartotojai</t>
  </si>
  <si>
    <t>Lankytojai</t>
  </si>
  <si>
    <r>
      <t>3.4-</t>
    </r>
    <r>
      <rPr>
        <b/>
        <sz val="10"/>
        <color theme="0"/>
        <rFont val="Arial"/>
        <family val="2"/>
        <charset val="186"/>
      </rPr>
      <t>VB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</si>
</sst>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L_t_-;\-* #,##0.00\ _L_t_-;_-* &quot;-&quot;??\ _L_t_-;_-@_-"/>
    <numFmt numFmtId="165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5" tint="-0.249977111117893"/>
      <name val="Arial"/>
      <family val="2"/>
      <charset val="186"/>
    </font>
    <font>
      <sz val="10"/>
      <color theme="5" tint="-0.249977111117893"/>
      <name val="Arial"/>
      <family val="2"/>
      <charset val="186"/>
    </font>
    <font>
      <sz val="11"/>
      <color theme="5" tint="-0.249977111117893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theme="5" tint="-0.499984740745262"/>
      <name val="Arial"/>
      <family val="2"/>
      <charset val="186"/>
    </font>
    <font>
      <sz val="11"/>
      <color theme="5" tint="-0.499984740745262"/>
      <name val="Calibri"/>
      <family val="2"/>
      <charset val="186"/>
      <scheme val="minor"/>
    </font>
    <font>
      <sz val="10"/>
      <color theme="5" tint="-0.499984740745262"/>
      <name val="Arial"/>
      <family val="2"/>
      <charset val="186"/>
    </font>
    <font>
      <sz val="9"/>
      <color theme="5" tint="-0.499984740745262"/>
      <name val="Arial"/>
      <family val="2"/>
      <charset val="186"/>
    </font>
    <font>
      <sz val="8"/>
      <color theme="5" tint="-0.499984740745262"/>
      <name val="Arial"/>
      <family val="2"/>
      <charset val="186"/>
    </font>
    <font>
      <b/>
      <sz val="11"/>
      <color theme="5" tint="-0.499984740745262"/>
      <name val="Arial"/>
      <family val="2"/>
      <charset val="186"/>
    </font>
    <font>
      <b/>
      <sz val="11"/>
      <color theme="5" tint="-0.499984740745262"/>
      <name val="Calibri"/>
      <family val="2"/>
      <charset val="186"/>
      <scheme val="minor"/>
    </font>
    <font>
      <sz val="9"/>
      <color theme="5" tint="-0.499984740745262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b/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b/>
      <sz val="10"/>
      <color theme="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7E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165" fontId="4" fillId="3" borderId="2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7" fillId="2" borderId="0" xfId="0" applyFont="1" applyFill="1"/>
    <xf numFmtId="0" fontId="8" fillId="5" borderId="1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14" fillId="2" borderId="0" xfId="0" applyFont="1" applyFill="1"/>
    <xf numFmtId="0" fontId="8" fillId="5" borderId="1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vertical="top" wrapText="1"/>
    </xf>
    <xf numFmtId="0" fontId="15" fillId="2" borderId="0" xfId="0" applyFont="1" applyFill="1"/>
    <xf numFmtId="0" fontId="8" fillId="5" borderId="2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vertical="top" wrapText="1"/>
    </xf>
    <xf numFmtId="0" fontId="16" fillId="2" borderId="0" xfId="0" applyFont="1" applyFill="1"/>
    <xf numFmtId="165" fontId="8" fillId="5" borderId="2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8" fillId="5" borderId="1" xfId="0" applyFont="1" applyFill="1" applyBorder="1" applyAlignment="1">
      <alignment vertical="top" wrapText="1"/>
    </xf>
    <xf numFmtId="165" fontId="6" fillId="4" borderId="2" xfId="0" applyNumberFormat="1" applyFont="1" applyFill="1" applyBorder="1" applyAlignment="1">
      <alignment horizontal="center"/>
    </xf>
    <xf numFmtId="0" fontId="14" fillId="2" borderId="0" xfId="0" applyFont="1" applyFill="1" applyBorder="1"/>
    <xf numFmtId="0" fontId="19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164" fontId="14" fillId="2" borderId="0" xfId="1" applyFont="1" applyFill="1" applyBorder="1"/>
    <xf numFmtId="164" fontId="14" fillId="2" borderId="0" xfId="1" applyFont="1" applyFill="1"/>
    <xf numFmtId="0" fontId="19" fillId="2" borderId="0" xfId="0" applyFont="1" applyFill="1" applyAlignment="1">
      <alignment horizontal="center"/>
    </xf>
    <xf numFmtId="2" fontId="14" fillId="2" borderId="0" xfId="0" applyNumberFormat="1" applyFont="1" applyFill="1"/>
    <xf numFmtId="0" fontId="18" fillId="2" borderId="0" xfId="0" applyFont="1" applyFill="1"/>
    <xf numFmtId="0" fontId="10" fillId="5" borderId="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right"/>
    </xf>
    <xf numFmtId="0" fontId="7" fillId="4" borderId="2" xfId="0" applyFont="1" applyFill="1" applyBorder="1" applyAlignment="1"/>
    <xf numFmtId="0" fontId="11" fillId="2" borderId="0" xfId="0" applyFont="1" applyFill="1" applyAlignment="1">
      <alignment horizontal="center"/>
    </xf>
    <xf numFmtId="0" fontId="8" fillId="5" borderId="1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9" fillId="5" borderId="2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right" vertical="top" wrapText="1"/>
    </xf>
    <xf numFmtId="0" fontId="12" fillId="4" borderId="7" xfId="0" applyFont="1" applyFill="1" applyBorder="1" applyAlignment="1"/>
    <xf numFmtId="0" fontId="9" fillId="5" borderId="5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7EF"/>
      <color rgb="FF9939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Skaitomumo rodiklis Alytaus apskrities bibliotekose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(Alytaus!$B$10,Alytaus!$B$11,Alytaus!$B$12,Alytaus!$B$8,Alytaus!$B$9)</c:f>
              <c:strCache>
                <c:ptCount val="5"/>
                <c:pt idx="0">
                  <c:v>Druskininkai</c:v>
                </c:pt>
                <c:pt idx="1">
                  <c:v>Lazdijai</c:v>
                </c:pt>
                <c:pt idx="2">
                  <c:v>Varėna</c:v>
                </c:pt>
                <c:pt idx="3">
                  <c:v>Alytaus m.</c:v>
                </c:pt>
                <c:pt idx="4">
                  <c:v>Alytaus r.</c:v>
                </c:pt>
              </c:strCache>
            </c:strRef>
          </c:cat>
          <c:val>
            <c:numRef>
              <c:f>(Alytaus!$C$10,Alytaus!$C$11,Alytaus!$C$12,Alytaus!$C$8,Alytaus!$C$9)</c:f>
              <c:numCache>
                <c:formatCode>0.0</c:formatCode>
                <c:ptCount val="5"/>
                <c:pt idx="0">
                  <c:v>20.402139238130982</c:v>
                </c:pt>
                <c:pt idx="1">
                  <c:v>22.492707292707294</c:v>
                </c:pt>
                <c:pt idx="2">
                  <c:v>23.744493392070485</c:v>
                </c:pt>
                <c:pt idx="3">
                  <c:v>22.817240147636625</c:v>
                </c:pt>
                <c:pt idx="4">
                  <c:v>22.288806660499539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D-4FD8-9C55-6F93E397A7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7240192"/>
        <c:axId val="97247232"/>
        <c:axId val="0"/>
      </c:bar3DChart>
      <c:catAx>
        <c:axId val="97240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247232"/>
        <c:crosses val="autoZero"/>
        <c:auto val="1"/>
        <c:lblAlgn val="ctr"/>
        <c:lblOffset val="100"/>
        <c:noMultiLvlLbl val="0"/>
      </c:catAx>
      <c:valAx>
        <c:axId val="97247232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97240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Lankomumo rodiklis Alytaus apskrities bibliotekose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(Alytaus!$B$10,Alytaus!$B$8,Alytaus!$B$9,Alytaus!$B$12,Alytaus!$B$11)</c:f>
              <c:strCache>
                <c:ptCount val="5"/>
                <c:pt idx="0">
                  <c:v>Druskininkai</c:v>
                </c:pt>
                <c:pt idx="1">
                  <c:v>Alytaus m.</c:v>
                </c:pt>
                <c:pt idx="2">
                  <c:v>Alytaus r.</c:v>
                </c:pt>
                <c:pt idx="3">
                  <c:v>Varėna</c:v>
                </c:pt>
                <c:pt idx="4">
                  <c:v>Lazdijai</c:v>
                </c:pt>
              </c:strCache>
            </c:strRef>
          </c:cat>
          <c:val>
            <c:numRef>
              <c:f>(Alytaus!$G$10,Alytaus!$G$8,Alytaus!$G$9,Alytaus!$G$12,Alytaus!$G$11)</c:f>
              <c:numCache>
                <c:formatCode>0.0</c:formatCode>
                <c:ptCount val="5"/>
                <c:pt idx="0">
                  <c:v>17.989422855828927</c:v>
                </c:pt>
                <c:pt idx="1">
                  <c:v>21.887250650477018</c:v>
                </c:pt>
                <c:pt idx="2">
                  <c:v>82.746136865342166</c:v>
                </c:pt>
                <c:pt idx="3">
                  <c:v>4.666666666666667</c:v>
                </c:pt>
                <c:pt idx="4">
                  <c:v>84.573624595469255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F-4DB2-A8E0-046B2BD93D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7340800"/>
        <c:axId val="97360128"/>
        <c:axId val="0"/>
      </c:bar3DChart>
      <c:catAx>
        <c:axId val="97340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360128"/>
        <c:crosses val="autoZero"/>
        <c:auto val="1"/>
        <c:lblAlgn val="ctr"/>
        <c:lblOffset val="100"/>
        <c:noMultiLvlLbl val="0"/>
      </c:catAx>
      <c:valAx>
        <c:axId val="97360128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9734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Skaitomumo rodiklis Vilniaus apskrities bibliotekose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381974235049127"/>
          <c:y val="0.24854763457990467"/>
          <c:w val="0.76538066464605536"/>
          <c:h val="0.69470633012787975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(Vilniaus!$B$14,Vilniaus!$B$16,Vilniaus!$B$8,Vilniaus!$B$9,Vilniaus!$B$11,Vilniaus!$B$10,Vilniaus!$B$13,Vilniaus!$B$12)</c:f>
              <c:strCache>
                <c:ptCount val="8"/>
                <c:pt idx="0">
                  <c:v>Vilniaus r.</c:v>
                </c:pt>
                <c:pt idx="1">
                  <c:v>Vilniaus m.</c:v>
                </c:pt>
                <c:pt idx="2">
                  <c:v>Elektrėnai</c:v>
                </c:pt>
                <c:pt idx="3">
                  <c:v>Šalčininkai</c:v>
                </c:pt>
                <c:pt idx="4">
                  <c:v>Švenčionys</c:v>
                </c:pt>
                <c:pt idx="5">
                  <c:v>Širvintos</c:v>
                </c:pt>
                <c:pt idx="6">
                  <c:v>Ukmergė</c:v>
                </c:pt>
                <c:pt idx="7">
                  <c:v>Trakai</c:v>
                </c:pt>
              </c:strCache>
            </c:strRef>
          </c:cat>
          <c:val>
            <c:numRef>
              <c:f>(Vilniaus!$C$14,Vilniaus!$C$16,Vilniaus!$C$8,Vilniaus!$C$9,Vilniaus!$C$11,Vilniaus!$C$10,Vilniaus!$C$13,Vilniaus!$C$12)</c:f>
              <c:numCache>
                <c:formatCode>0.0</c:formatCode>
                <c:ptCount val="8"/>
                <c:pt idx="0">
                  <c:v>13.404587262777971</c:v>
                </c:pt>
                <c:pt idx="1">
                  <c:v>22.489220771105419</c:v>
                </c:pt>
                <c:pt idx="2">
                  <c:v>15.054801670146137</c:v>
                </c:pt>
                <c:pt idx="3">
                  <c:v>15.349763673193788</c:v>
                </c:pt>
                <c:pt idx="4">
                  <c:v>22.961560203504806</c:v>
                </c:pt>
                <c:pt idx="5">
                  <c:v>21.464680851063829</c:v>
                </c:pt>
                <c:pt idx="6">
                  <c:v>23.903984637542006</c:v>
                </c:pt>
                <c:pt idx="7">
                  <c:v>28.211646297627606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1E-4C38-B005-61692F2582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7376896"/>
        <c:axId val="97916416"/>
        <c:axId val="0"/>
      </c:bar3DChart>
      <c:catAx>
        <c:axId val="97376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916416"/>
        <c:crosses val="autoZero"/>
        <c:auto val="1"/>
        <c:lblAlgn val="ctr"/>
        <c:lblOffset val="100"/>
        <c:noMultiLvlLbl val="0"/>
      </c:catAx>
      <c:valAx>
        <c:axId val="97916416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9737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Lankomumo rodiklis Vilniaus apskrities bibliotekose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8.3136231707299363E-2"/>
          <c:y val="3.179125860442819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100833333333334"/>
          <c:y val="0.27305000000000001"/>
          <c:w val="0.75767853535353535"/>
          <c:h val="0.67151349206349209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(Vilniaus!$B$14,Vilniaus!$B$9,Vilniaus!$B$16,Vilniaus!$B$11,Vilniaus!$B$12,Vilniaus!$B$8,Vilniaus!$B$13,Vilniaus!$B$10)</c:f>
              <c:strCache>
                <c:ptCount val="8"/>
                <c:pt idx="0">
                  <c:v>Vilniaus r.</c:v>
                </c:pt>
                <c:pt idx="1">
                  <c:v>Šalčininkai</c:v>
                </c:pt>
                <c:pt idx="2">
                  <c:v>Vilniaus m.</c:v>
                </c:pt>
                <c:pt idx="3">
                  <c:v>Švenčionys</c:v>
                </c:pt>
                <c:pt idx="4">
                  <c:v>Trakai</c:v>
                </c:pt>
                <c:pt idx="5">
                  <c:v>Elektrėnai</c:v>
                </c:pt>
                <c:pt idx="6">
                  <c:v>Ukmergė</c:v>
                </c:pt>
                <c:pt idx="7">
                  <c:v>Širvintos</c:v>
                </c:pt>
              </c:strCache>
            </c:strRef>
          </c:cat>
          <c:val>
            <c:numRef>
              <c:f>(Vilniaus!$G$14,Vilniaus!$G$9,Vilniaus!$G$16,Vilniaus!$G$11,Vilniaus!$G$12,Vilniaus!$G$8,Vilniaus!$G$13,Vilniaus!$G$10)</c:f>
              <c:numCache>
                <c:formatCode>0.0</c:formatCode>
                <c:ptCount val="8"/>
                <c:pt idx="0">
                  <c:v>8.3106298754220518</c:v>
                </c:pt>
                <c:pt idx="1">
                  <c:v>11.607832545577313</c:v>
                </c:pt>
                <c:pt idx="2">
                  <c:v>20.73604949072049</c:v>
                </c:pt>
                <c:pt idx="3">
                  <c:v>16.063124175617109</c:v>
                </c:pt>
                <c:pt idx="4">
                  <c:v>22.129547088425593</c:v>
                </c:pt>
                <c:pt idx="5">
                  <c:v>23.82776617954071</c:v>
                </c:pt>
                <c:pt idx="6">
                  <c:v>25.567450792126742</c:v>
                </c:pt>
                <c:pt idx="7">
                  <c:v>15.197021276595745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90-49FF-AA8B-B54920C0C3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7961088"/>
        <c:axId val="97964032"/>
        <c:axId val="0"/>
      </c:bar3DChart>
      <c:catAx>
        <c:axId val="97961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964032"/>
        <c:crosses val="autoZero"/>
        <c:auto val="1"/>
        <c:lblAlgn val="ctr"/>
        <c:lblOffset val="100"/>
        <c:noMultiLvlLbl val="0"/>
      </c:catAx>
      <c:valAx>
        <c:axId val="97964032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97961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Skaitomumo rodiklis Alytaus apskrities bibliotekose</a:t>
            </a:r>
            <a:endParaRPr lang="lt-LT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1443055555555557"/>
          <c:y val="3.7036904761904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Lapas1!$A$3:$A$7</c:f>
              <c:strCache>
                <c:ptCount val="5"/>
                <c:pt idx="0">
                  <c:v>Druskininkai</c:v>
                </c:pt>
                <c:pt idx="1">
                  <c:v>Lazdijai</c:v>
                </c:pt>
                <c:pt idx="2">
                  <c:v>Varėna</c:v>
                </c:pt>
                <c:pt idx="3">
                  <c:v>Alytaus m.</c:v>
                </c:pt>
                <c:pt idx="4">
                  <c:v>Alytaus r.</c:v>
                </c:pt>
              </c:strCache>
            </c:strRef>
          </c:cat>
          <c:val>
            <c:numRef>
              <c:f>Lapas1!$B$3:$B$7</c:f>
              <c:numCache>
                <c:formatCode>0.0</c:formatCode>
                <c:ptCount val="5"/>
                <c:pt idx="0">
                  <c:v>19.64</c:v>
                </c:pt>
                <c:pt idx="1">
                  <c:v>21.5</c:v>
                </c:pt>
                <c:pt idx="2">
                  <c:v>26.7</c:v>
                </c:pt>
                <c:pt idx="3">
                  <c:v>32.5</c:v>
                </c:pt>
                <c:pt idx="4">
                  <c:v>35.4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E-4588-9210-E0C1A7E582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414976"/>
        <c:axId val="100417920"/>
        <c:axId val="0"/>
      </c:bar3DChart>
      <c:catAx>
        <c:axId val="100414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17920"/>
        <c:crosses val="autoZero"/>
        <c:auto val="1"/>
        <c:lblAlgn val="ctr"/>
        <c:lblOffset val="100"/>
        <c:noMultiLvlLbl val="0"/>
      </c:catAx>
      <c:valAx>
        <c:axId val="100417920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100414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6">
          <a:lumMod val="40000"/>
          <a:lumOff val="60000"/>
          <a:alpha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b="1">
                <a:solidFill>
                  <a:schemeClr val="tx1"/>
                </a:solidFill>
              </a:rPr>
              <a:t>Skaitomumo rodiklis Vilniaus apskrities bibliotekose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Lapas1!$A$22:$A$29</c:f>
              <c:strCache>
                <c:ptCount val="8"/>
                <c:pt idx="0">
                  <c:v>Vilniaus r.</c:v>
                </c:pt>
                <c:pt idx="1">
                  <c:v>Elektrėnai</c:v>
                </c:pt>
                <c:pt idx="2">
                  <c:v>Vilniaus m.</c:v>
                </c:pt>
                <c:pt idx="3">
                  <c:v>Švenčionys</c:v>
                </c:pt>
                <c:pt idx="4">
                  <c:v>Šalčininkai</c:v>
                </c:pt>
                <c:pt idx="5">
                  <c:v>Širvintos</c:v>
                </c:pt>
                <c:pt idx="6">
                  <c:v>Ukmergė</c:v>
                </c:pt>
                <c:pt idx="7">
                  <c:v>Trakai</c:v>
                </c:pt>
              </c:strCache>
            </c:strRef>
          </c:cat>
          <c:val>
            <c:numRef>
              <c:f>Lapas1!$B$22:$B$29</c:f>
              <c:numCache>
                <c:formatCode>0.0</c:formatCode>
                <c:ptCount val="8"/>
                <c:pt idx="0">
                  <c:v>15</c:v>
                </c:pt>
                <c:pt idx="1">
                  <c:v>22.6</c:v>
                </c:pt>
                <c:pt idx="2">
                  <c:v>22.8</c:v>
                </c:pt>
                <c:pt idx="3">
                  <c:v>23.9</c:v>
                </c:pt>
                <c:pt idx="4">
                  <c:v>24.3</c:v>
                </c:pt>
                <c:pt idx="5">
                  <c:v>29.8</c:v>
                </c:pt>
                <c:pt idx="6">
                  <c:v>31.8</c:v>
                </c:pt>
                <c:pt idx="7">
                  <c:v>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9-4A77-8990-DBE051914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0454400"/>
        <c:axId val="100455936"/>
        <c:axId val="0"/>
      </c:bar3DChart>
      <c:catAx>
        <c:axId val="100454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5936"/>
        <c:crosses val="autoZero"/>
        <c:auto val="1"/>
        <c:lblAlgn val="ctr"/>
        <c:lblOffset val="100"/>
        <c:noMultiLvlLbl val="0"/>
      </c:catAx>
      <c:valAx>
        <c:axId val="100455936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10045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b="1">
                <a:solidFill>
                  <a:schemeClr val="tx1"/>
                </a:solidFill>
              </a:rPr>
              <a:t>Lankomumo rodiklis Vilniaus apskrities bibliotekose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Lapas1!$A$32:$A$39</c:f>
              <c:strCache>
                <c:ptCount val="8"/>
                <c:pt idx="0">
                  <c:v>Vilniaus r.</c:v>
                </c:pt>
                <c:pt idx="1">
                  <c:v>Šalčininkai</c:v>
                </c:pt>
                <c:pt idx="2">
                  <c:v>Švenčionys</c:v>
                </c:pt>
                <c:pt idx="3">
                  <c:v>Vilniaus m.</c:v>
                </c:pt>
                <c:pt idx="4">
                  <c:v>Trakai</c:v>
                </c:pt>
                <c:pt idx="5">
                  <c:v>Elektrėnai</c:v>
                </c:pt>
                <c:pt idx="6">
                  <c:v>Ukmergė</c:v>
                </c:pt>
                <c:pt idx="7">
                  <c:v>Širvintos</c:v>
                </c:pt>
              </c:strCache>
            </c:strRef>
          </c:cat>
          <c:val>
            <c:numRef>
              <c:f>Lapas1!$B$32:$B$39</c:f>
              <c:numCache>
                <c:formatCode>0.0</c:formatCode>
                <c:ptCount val="8"/>
                <c:pt idx="0">
                  <c:v>6.7</c:v>
                </c:pt>
                <c:pt idx="1">
                  <c:v>12</c:v>
                </c:pt>
                <c:pt idx="2">
                  <c:v>12.2</c:v>
                </c:pt>
                <c:pt idx="3">
                  <c:v>14.6</c:v>
                </c:pt>
                <c:pt idx="4">
                  <c:v>16.100000000000001</c:v>
                </c:pt>
                <c:pt idx="5">
                  <c:v>16.8</c:v>
                </c:pt>
                <c:pt idx="6">
                  <c:v>21.4</c:v>
                </c:pt>
                <c:pt idx="7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8-460D-9B29-A09F8470A3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807424"/>
        <c:axId val="100810112"/>
        <c:axId val="0"/>
      </c:bar3DChart>
      <c:catAx>
        <c:axId val="10080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10112"/>
        <c:crosses val="autoZero"/>
        <c:auto val="1"/>
        <c:lblAlgn val="ctr"/>
        <c:lblOffset val="100"/>
        <c:noMultiLvlLbl val="0"/>
      </c:catAx>
      <c:valAx>
        <c:axId val="100810112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10080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51290</xdr:colOff>
      <xdr:row>13</xdr:row>
      <xdr:rowOff>131884</xdr:rowOff>
    </xdr:from>
    <xdr:to>
      <xdr:col>5</xdr:col>
      <xdr:colOff>512885</xdr:colOff>
      <xdr:row>26</xdr:row>
      <xdr:rowOff>159264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498230</xdr:colOff>
      <xdr:row>13</xdr:row>
      <xdr:rowOff>139211</xdr:rowOff>
    </xdr:from>
    <xdr:to>
      <xdr:col>11</xdr:col>
      <xdr:colOff>468923</xdr:colOff>
      <xdr:row>26</xdr:row>
      <xdr:rowOff>159264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18</xdr:row>
      <xdr:rowOff>109904</xdr:rowOff>
    </xdr:from>
    <xdr:to>
      <xdr:col>6</xdr:col>
      <xdr:colOff>564173</xdr:colOff>
      <xdr:row>31</xdr:row>
      <xdr:rowOff>36634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578827</xdr:colOff>
      <xdr:row>18</xdr:row>
      <xdr:rowOff>117230</xdr:rowOff>
    </xdr:from>
    <xdr:to>
      <xdr:col>13</xdr:col>
      <xdr:colOff>564174</xdr:colOff>
      <xdr:row>31</xdr:row>
      <xdr:rowOff>43962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9</xdr:row>
      <xdr:rowOff>223837</xdr:rowOff>
    </xdr:from>
    <xdr:to>
      <xdr:col>12</xdr:col>
      <xdr:colOff>66225</xdr:colOff>
      <xdr:row>20</xdr:row>
      <xdr:rowOff>114937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85725</xdr:colOff>
      <xdr:row>21</xdr:row>
      <xdr:rowOff>33337</xdr:rowOff>
    </xdr:from>
    <xdr:to>
      <xdr:col>12</xdr:col>
      <xdr:colOff>388125</xdr:colOff>
      <xdr:row>30</xdr:row>
      <xdr:rowOff>172087</xdr:rowOff>
    </xdr:to>
    <xdr:graphicFrame macro="">
      <xdr:nvGraphicFramePr>
        <xdr:cNvPr id="6" name="Diagrama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590550</xdr:colOff>
      <xdr:row>33</xdr:row>
      <xdr:rowOff>100012</xdr:rowOff>
    </xdr:from>
    <xdr:to>
      <xdr:col>11</xdr:col>
      <xdr:colOff>283350</xdr:colOff>
      <xdr:row>44</xdr:row>
      <xdr:rowOff>124462</xdr:rowOff>
    </xdr:to>
    <xdr:graphicFrame macro="">
      <xdr:nvGraphicFramePr>
        <xdr:cNvPr id="7" name="Diagrama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C38"/>
  <sheetViews>
    <sheetView showGridLines="0" zoomScale="130" zoomScaleNormal="130" workbookViewId="0">
      <selection activeCell="A3" sqref="A3:J3"/>
    </sheetView>
  </sheetViews>
  <sheetFormatPr defaultColWidth="8.85546875" defaultRowHeight="15" x14ac:dyDescent="0.25"/>
  <cols>
    <col min="1" max="1" width="4" style="1" customWidth="1"/>
    <col min="2" max="2" width="11.28515625" style="1" customWidth="1"/>
    <col min="3" max="11" width="8.85546875" style="1"/>
    <col min="12" max="12" width="8.5703125" style="1" customWidth="1"/>
    <col min="13" max="13" width="10.28515625" style="1" customWidth="1"/>
    <col min="14" max="16384" width="8.85546875" style="1"/>
  </cols>
  <sheetData>
    <row r="1" spans="1:29" x14ac:dyDescent="0.25">
      <c r="K1" s="16"/>
      <c r="L1" s="16">
        <v>3.4</v>
      </c>
      <c r="M1" s="16">
        <v>3.2</v>
      </c>
      <c r="N1" s="16"/>
      <c r="O1" s="16">
        <v>3.3</v>
      </c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9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29"/>
      <c r="L2" s="29" t="s">
        <v>1</v>
      </c>
      <c r="M2" s="29" t="s">
        <v>41</v>
      </c>
      <c r="N2" s="29"/>
      <c r="O2" s="29"/>
      <c r="P2" s="29"/>
      <c r="Q2" s="29"/>
      <c r="R2" s="29"/>
      <c r="S2" s="29"/>
      <c r="T2" s="29"/>
      <c r="U2" s="29" t="s">
        <v>42</v>
      </c>
      <c r="V2" s="29"/>
      <c r="W2" s="29"/>
      <c r="X2" s="29"/>
      <c r="Y2" s="29"/>
      <c r="Z2" s="24"/>
      <c r="AA2" s="24"/>
      <c r="AB2" s="24"/>
      <c r="AC2" s="24"/>
    </row>
    <row r="3" spans="1:29" x14ac:dyDescent="0.25">
      <c r="A3" s="41" t="s">
        <v>34</v>
      </c>
      <c r="B3" s="41"/>
      <c r="C3" s="41"/>
      <c r="D3" s="41"/>
      <c r="E3" s="41"/>
      <c r="F3" s="41"/>
      <c r="G3" s="41"/>
      <c r="H3" s="41"/>
      <c r="I3" s="41"/>
      <c r="J3" s="41"/>
      <c r="K3" s="29"/>
      <c r="L3" s="30">
        <v>191642</v>
      </c>
      <c r="M3" s="30">
        <v>8399</v>
      </c>
      <c r="N3" s="30">
        <v>121205</v>
      </c>
      <c r="O3" s="30">
        <v>5765</v>
      </c>
      <c r="P3" s="30">
        <v>70437</v>
      </c>
      <c r="Q3" s="30">
        <v>2634</v>
      </c>
      <c r="R3" s="30" t="s">
        <v>18</v>
      </c>
      <c r="S3" s="30" t="s">
        <v>18</v>
      </c>
      <c r="T3" s="29"/>
      <c r="U3" s="30">
        <v>126180</v>
      </c>
      <c r="V3" s="30">
        <v>90313</v>
      </c>
      <c r="W3" s="30">
        <v>35867</v>
      </c>
      <c r="X3" s="30" t="s">
        <v>18</v>
      </c>
      <c r="Y3" s="29"/>
      <c r="Z3" s="24"/>
      <c r="AA3" s="24"/>
      <c r="AB3" s="24"/>
      <c r="AC3" s="24"/>
    </row>
    <row r="4" spans="1:29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9"/>
      <c r="L4" s="30">
        <v>120471</v>
      </c>
      <c r="M4" s="30">
        <v>5405</v>
      </c>
      <c r="N4" s="30">
        <v>31016</v>
      </c>
      <c r="O4" s="30">
        <v>906</v>
      </c>
      <c r="P4" s="30">
        <v>11260</v>
      </c>
      <c r="Q4" s="30">
        <v>643</v>
      </c>
      <c r="R4" s="30">
        <v>78194</v>
      </c>
      <c r="S4" s="30">
        <v>3856</v>
      </c>
      <c r="T4" s="29"/>
      <c r="U4" s="30">
        <v>74968</v>
      </c>
      <c r="V4" s="30">
        <v>9120</v>
      </c>
      <c r="W4" s="30">
        <v>10588</v>
      </c>
      <c r="X4" s="30">
        <v>55260</v>
      </c>
      <c r="Y4" s="29"/>
      <c r="Z4" s="24"/>
      <c r="AA4" s="24"/>
      <c r="AB4" s="24"/>
      <c r="AC4" s="24"/>
    </row>
    <row r="5" spans="1:29" x14ac:dyDescent="0.25">
      <c r="A5" s="42" t="s">
        <v>6</v>
      </c>
      <c r="B5" s="11" t="s">
        <v>7</v>
      </c>
      <c r="C5" s="45" t="s">
        <v>8</v>
      </c>
      <c r="D5" s="45"/>
      <c r="E5" s="45"/>
      <c r="F5" s="45"/>
      <c r="G5" s="45" t="s">
        <v>3</v>
      </c>
      <c r="H5" s="45"/>
      <c r="I5" s="45"/>
      <c r="J5" s="45"/>
      <c r="K5" s="29"/>
      <c r="L5" s="30">
        <v>108723</v>
      </c>
      <c r="M5" s="30">
        <v>5329</v>
      </c>
      <c r="N5" s="30">
        <v>69743</v>
      </c>
      <c r="O5" s="30">
        <v>4349</v>
      </c>
      <c r="P5" s="30">
        <v>14082</v>
      </c>
      <c r="Q5" s="30">
        <v>489</v>
      </c>
      <c r="R5" s="30">
        <v>24898</v>
      </c>
      <c r="S5" s="30">
        <v>491</v>
      </c>
      <c r="T5" s="29"/>
      <c r="U5" s="30">
        <v>78236</v>
      </c>
      <c r="V5" s="30">
        <v>49548</v>
      </c>
      <c r="W5" s="30">
        <v>4010</v>
      </c>
      <c r="X5" s="30">
        <v>24678</v>
      </c>
      <c r="Y5" s="29"/>
      <c r="Z5" s="24"/>
      <c r="AA5" s="24"/>
      <c r="AB5" s="24"/>
      <c r="AC5" s="24"/>
    </row>
    <row r="6" spans="1:29" x14ac:dyDescent="0.25">
      <c r="A6" s="43"/>
      <c r="B6" s="12" t="s">
        <v>10</v>
      </c>
      <c r="C6" s="13" t="s">
        <v>11</v>
      </c>
      <c r="D6" s="37" t="s">
        <v>5</v>
      </c>
      <c r="E6" s="37" t="s">
        <v>12</v>
      </c>
      <c r="F6" s="37" t="s">
        <v>13</v>
      </c>
      <c r="G6" s="13" t="s">
        <v>11</v>
      </c>
      <c r="H6" s="37" t="s">
        <v>5</v>
      </c>
      <c r="I6" s="37" t="s">
        <v>12</v>
      </c>
      <c r="J6" s="37" t="s">
        <v>13</v>
      </c>
      <c r="K6" s="29"/>
      <c r="L6" s="30">
        <v>112576</v>
      </c>
      <c r="M6" s="30">
        <v>5005</v>
      </c>
      <c r="N6" s="30">
        <v>37787</v>
      </c>
      <c r="O6" s="30">
        <v>1236</v>
      </c>
      <c r="P6" s="30">
        <v>15066</v>
      </c>
      <c r="Q6" s="30">
        <v>554</v>
      </c>
      <c r="R6" s="30">
        <v>59723</v>
      </c>
      <c r="S6" s="30">
        <v>3215</v>
      </c>
      <c r="T6" s="29"/>
      <c r="U6" s="30">
        <v>104533</v>
      </c>
      <c r="V6" s="30">
        <v>33973</v>
      </c>
      <c r="W6" s="30">
        <v>57876</v>
      </c>
      <c r="X6" s="30">
        <v>57876</v>
      </c>
      <c r="Y6" s="29"/>
      <c r="Z6" s="24"/>
      <c r="AA6" s="24"/>
      <c r="AB6" s="24"/>
      <c r="AC6" s="24"/>
    </row>
    <row r="7" spans="1:29" x14ac:dyDescent="0.25">
      <c r="A7" s="44"/>
      <c r="B7" s="12" t="s">
        <v>15</v>
      </c>
      <c r="C7" s="14" t="s">
        <v>16</v>
      </c>
      <c r="D7" s="38"/>
      <c r="E7" s="38"/>
      <c r="F7" s="38"/>
      <c r="G7" s="14" t="s">
        <v>16</v>
      </c>
      <c r="H7" s="38"/>
      <c r="I7" s="38"/>
      <c r="J7" s="38"/>
      <c r="K7" s="29"/>
      <c r="L7" s="30">
        <v>97020</v>
      </c>
      <c r="M7" s="30">
        <v>4086</v>
      </c>
      <c r="N7" s="30">
        <v>56307</v>
      </c>
      <c r="O7" s="30">
        <v>2073</v>
      </c>
      <c r="P7" s="30" t="s">
        <v>18</v>
      </c>
      <c r="Q7" s="30" t="s">
        <v>18</v>
      </c>
      <c r="R7" s="30">
        <v>40713</v>
      </c>
      <c r="S7" s="30">
        <v>2013</v>
      </c>
      <c r="T7" s="29"/>
      <c r="U7" s="30">
        <v>9674</v>
      </c>
      <c r="V7" s="30">
        <v>49956</v>
      </c>
      <c r="W7" s="30" t="s">
        <v>18</v>
      </c>
      <c r="X7" s="30">
        <v>40718</v>
      </c>
      <c r="Y7" s="29"/>
      <c r="Z7" s="24"/>
      <c r="AA7" s="24"/>
      <c r="AB7" s="24"/>
      <c r="AC7" s="24"/>
    </row>
    <row r="8" spans="1:29" x14ac:dyDescent="0.25">
      <c r="A8" s="15">
        <v>1</v>
      </c>
      <c r="B8" s="22" t="s">
        <v>17</v>
      </c>
      <c r="C8" s="25">
        <f>L3/M3</f>
        <v>22.817240147636625</v>
      </c>
      <c r="D8" s="25">
        <f>N3/O3</f>
        <v>21.024284475281874</v>
      </c>
      <c r="E8" s="25">
        <f>P3/Q3</f>
        <v>26.74145785876993</v>
      </c>
      <c r="F8" s="25" t="s">
        <v>18</v>
      </c>
      <c r="G8" s="25">
        <f>U3/O3</f>
        <v>21.887250650477018</v>
      </c>
      <c r="H8" s="25">
        <f>V3/O3</f>
        <v>15.665741543798786</v>
      </c>
      <c r="I8" s="25">
        <f>W3/Q3</f>
        <v>13.616932422171603</v>
      </c>
      <c r="J8" s="25" t="s">
        <v>18</v>
      </c>
      <c r="K8" s="29"/>
      <c r="L8" s="31">
        <f t="shared" ref="L8:Q8" si="0">SUM(L3:L7)</f>
        <v>630432</v>
      </c>
      <c r="M8" s="31">
        <f t="shared" si="0"/>
        <v>28224</v>
      </c>
      <c r="N8" s="31">
        <f t="shared" si="0"/>
        <v>316058</v>
      </c>
      <c r="O8" s="31">
        <f t="shared" si="0"/>
        <v>14329</v>
      </c>
      <c r="P8" s="31">
        <f t="shared" si="0"/>
        <v>110845</v>
      </c>
      <c r="Q8" s="31">
        <f t="shared" si="0"/>
        <v>4320</v>
      </c>
      <c r="R8" s="31">
        <f>SUM(R4:R7)</f>
        <v>203528</v>
      </c>
      <c r="S8" s="31">
        <f>SUM(S4:S7)</f>
        <v>9575</v>
      </c>
      <c r="T8" s="29"/>
      <c r="U8" s="31">
        <f>SUM(U3:U7)</f>
        <v>393591</v>
      </c>
      <c r="V8" s="31">
        <f>SUM(V3:V7)</f>
        <v>232910</v>
      </c>
      <c r="W8" s="31">
        <f>SUM(W3:W7)</f>
        <v>108341</v>
      </c>
      <c r="X8" s="31">
        <f>SUM(X4:X7)</f>
        <v>178532</v>
      </c>
      <c r="Y8" s="29"/>
      <c r="Z8" s="24"/>
      <c r="AA8" s="24"/>
      <c r="AB8" s="24"/>
      <c r="AC8" s="24"/>
    </row>
    <row r="9" spans="1:29" x14ac:dyDescent="0.25">
      <c r="A9" s="15">
        <v>2</v>
      </c>
      <c r="B9" s="23" t="s">
        <v>19</v>
      </c>
      <c r="C9" s="25">
        <f t="shared" ref="C9:C13" si="1">L4/M4</f>
        <v>22.288806660499539</v>
      </c>
      <c r="D9" s="25">
        <f t="shared" ref="D9:D13" si="2">N4/O4</f>
        <v>34.233995584988961</v>
      </c>
      <c r="E9" s="25">
        <f t="shared" ref="E9:E13" si="3">P4/Q4</f>
        <v>17.511664074650078</v>
      </c>
      <c r="F9" s="25">
        <f t="shared" ref="F9:F13" si="4">R4/S4</f>
        <v>20.278526970954356</v>
      </c>
      <c r="G9" s="25">
        <f t="shared" ref="G9:G13" si="5">U4/O4</f>
        <v>82.746136865342166</v>
      </c>
      <c r="H9" s="25">
        <f t="shared" ref="H9:H13" si="6">V4/O4</f>
        <v>10.066225165562914</v>
      </c>
      <c r="I9" s="25">
        <f t="shared" ref="I9:I13" si="7">W4/Q4</f>
        <v>16.466562986003112</v>
      </c>
      <c r="J9" s="25">
        <f t="shared" ref="J9:J13" si="8">X4/S4</f>
        <v>14.330912863070539</v>
      </c>
      <c r="K9" s="32"/>
      <c r="L9" s="30" t="s">
        <v>39</v>
      </c>
      <c r="M9" s="30" t="s">
        <v>40</v>
      </c>
      <c r="N9" s="30" t="s">
        <v>43</v>
      </c>
      <c r="O9" s="30" t="s">
        <v>38</v>
      </c>
      <c r="P9" s="29"/>
      <c r="Q9" s="29" t="s">
        <v>36</v>
      </c>
      <c r="R9" s="29"/>
      <c r="S9" s="29" t="s">
        <v>36</v>
      </c>
      <c r="T9" s="29"/>
      <c r="U9" s="29" t="s">
        <v>37</v>
      </c>
      <c r="V9" s="29"/>
      <c r="W9" s="29"/>
      <c r="X9" s="29"/>
      <c r="Y9" s="29"/>
      <c r="Z9" s="24"/>
      <c r="AA9" s="24"/>
      <c r="AB9" s="24"/>
      <c r="AC9" s="24"/>
    </row>
    <row r="10" spans="1:29" x14ac:dyDescent="0.25">
      <c r="A10" s="15">
        <v>3</v>
      </c>
      <c r="B10" s="23" t="s">
        <v>20</v>
      </c>
      <c r="C10" s="25">
        <f t="shared" si="1"/>
        <v>20.402139238130982</v>
      </c>
      <c r="D10" s="25">
        <f t="shared" si="2"/>
        <v>16.036560128765235</v>
      </c>
      <c r="E10" s="25">
        <f t="shared" si="3"/>
        <v>28.79754601226994</v>
      </c>
      <c r="F10" s="25">
        <f t="shared" si="4"/>
        <v>50.708757637474541</v>
      </c>
      <c r="G10" s="25">
        <f t="shared" si="5"/>
        <v>17.989422855828927</v>
      </c>
      <c r="H10" s="25">
        <f t="shared" si="6"/>
        <v>11.392963899747068</v>
      </c>
      <c r="I10" s="25">
        <f t="shared" si="7"/>
        <v>8.2004089979550105</v>
      </c>
      <c r="J10" s="25">
        <f t="shared" si="8"/>
        <v>50.260692464358449</v>
      </c>
      <c r="K10" s="33"/>
      <c r="L10" s="34"/>
      <c r="M10" s="34"/>
      <c r="N10" s="34"/>
      <c r="O10" s="34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24"/>
      <c r="AA10" s="24"/>
      <c r="AB10" s="24"/>
      <c r="AC10" s="24"/>
    </row>
    <row r="11" spans="1:29" x14ac:dyDescent="0.25">
      <c r="A11" s="15">
        <v>4</v>
      </c>
      <c r="B11" s="23" t="s">
        <v>21</v>
      </c>
      <c r="C11" s="25">
        <f t="shared" si="1"/>
        <v>22.492707292707294</v>
      </c>
      <c r="D11" s="25">
        <f t="shared" si="2"/>
        <v>30.572006472491911</v>
      </c>
      <c r="E11" s="25">
        <f t="shared" si="3"/>
        <v>27.19494584837545</v>
      </c>
      <c r="F11" s="25">
        <f t="shared" si="4"/>
        <v>18.576360808709175</v>
      </c>
      <c r="G11" s="25">
        <f t="shared" si="5"/>
        <v>84.573624595469255</v>
      </c>
      <c r="H11" s="25">
        <f t="shared" si="6"/>
        <v>27.486245954692556</v>
      </c>
      <c r="I11" s="25">
        <f t="shared" si="7"/>
        <v>104.46931407942239</v>
      </c>
      <c r="J11" s="25">
        <f t="shared" si="8"/>
        <v>18.001866251944012</v>
      </c>
      <c r="K11" s="33"/>
      <c r="L11" s="34"/>
      <c r="M11" s="34"/>
      <c r="N11" s="34"/>
      <c r="O11" s="34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24"/>
      <c r="AA11" s="24"/>
      <c r="AB11" s="24"/>
      <c r="AC11" s="24"/>
    </row>
    <row r="12" spans="1:29" x14ac:dyDescent="0.25">
      <c r="A12" s="11">
        <v>5</v>
      </c>
      <c r="B12" s="27" t="s">
        <v>22</v>
      </c>
      <c r="C12" s="25">
        <f t="shared" si="1"/>
        <v>23.744493392070485</v>
      </c>
      <c r="D12" s="25">
        <f t="shared" si="2"/>
        <v>27.162083936324169</v>
      </c>
      <c r="E12" s="25" t="s">
        <v>18</v>
      </c>
      <c r="F12" s="25">
        <f t="shared" si="4"/>
        <v>20.225037257824145</v>
      </c>
      <c r="G12" s="25">
        <f t="shared" si="5"/>
        <v>4.666666666666667</v>
      </c>
      <c r="H12" s="25">
        <f t="shared" si="6"/>
        <v>24.098408104196817</v>
      </c>
      <c r="I12" s="25" t="s">
        <v>18</v>
      </c>
      <c r="J12" s="25">
        <f t="shared" si="8"/>
        <v>20.227521112767015</v>
      </c>
      <c r="K12" s="16"/>
      <c r="L12" s="34"/>
      <c r="M12" s="34"/>
      <c r="N12" s="34"/>
      <c r="O12" s="34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24"/>
      <c r="AA12" s="24"/>
      <c r="AB12" s="24"/>
      <c r="AC12" s="24"/>
    </row>
    <row r="13" spans="1:29" x14ac:dyDescent="0.25">
      <c r="A13" s="39" t="s">
        <v>23</v>
      </c>
      <c r="B13" s="40"/>
      <c r="C13" s="28">
        <f t="shared" si="1"/>
        <v>22.336734693877553</v>
      </c>
      <c r="D13" s="28">
        <f t="shared" si="2"/>
        <v>22.057226603391722</v>
      </c>
      <c r="E13" s="28">
        <f t="shared" si="3"/>
        <v>25.658564814814813</v>
      </c>
      <c r="F13" s="28">
        <f t="shared" si="4"/>
        <v>21.256187989556135</v>
      </c>
      <c r="G13" s="28">
        <f t="shared" si="5"/>
        <v>27.468141531160583</v>
      </c>
      <c r="H13" s="28">
        <f t="shared" si="6"/>
        <v>16.254449019471004</v>
      </c>
      <c r="I13" s="28">
        <f t="shared" si="7"/>
        <v>25.078935185185184</v>
      </c>
      <c r="J13" s="28">
        <f t="shared" si="8"/>
        <v>18.645639686684074</v>
      </c>
      <c r="K13" s="24"/>
      <c r="L13" s="26"/>
      <c r="M13" s="26"/>
      <c r="N13" s="26" t="s">
        <v>24</v>
      </c>
      <c r="O13" s="26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29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29" x14ac:dyDescent="0.25"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29" x14ac:dyDescent="0.25"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2:20" x14ac:dyDescent="0.25">
      <c r="K17" s="24"/>
      <c r="L17" s="24"/>
      <c r="M17" s="24"/>
      <c r="N17" s="24"/>
      <c r="O17" s="24"/>
      <c r="P17" s="24"/>
      <c r="Q17" s="24"/>
      <c r="R17" s="21"/>
      <c r="S17" s="21"/>
      <c r="T17" s="21"/>
    </row>
    <row r="18" spans="2:20" x14ac:dyDescent="0.25">
      <c r="O18" s="21"/>
      <c r="P18" s="21"/>
      <c r="Q18" s="21"/>
      <c r="R18" s="21"/>
      <c r="S18" s="21"/>
      <c r="T18" s="21"/>
    </row>
    <row r="19" spans="2:20" x14ac:dyDescent="0.25">
      <c r="O19" s="21"/>
      <c r="P19" s="21"/>
      <c r="Q19" s="21"/>
      <c r="R19" s="21"/>
      <c r="S19" s="21"/>
      <c r="T19" s="21"/>
    </row>
    <row r="20" spans="2:20" x14ac:dyDescent="0.25">
      <c r="O20" s="21"/>
      <c r="P20" s="21"/>
      <c r="Q20" s="21"/>
      <c r="R20" s="21"/>
      <c r="S20" s="21"/>
      <c r="T20" s="21"/>
    </row>
    <row r="21" spans="2:20" x14ac:dyDescent="0.25">
      <c r="O21" s="21"/>
      <c r="P21" s="21"/>
      <c r="Q21" s="21"/>
      <c r="R21" s="21"/>
      <c r="S21" s="21"/>
      <c r="T21" s="21"/>
    </row>
    <row r="22" spans="2:20" x14ac:dyDescent="0.25">
      <c r="O22" s="21"/>
      <c r="P22" s="21"/>
      <c r="Q22" s="21"/>
      <c r="R22" s="21"/>
      <c r="S22" s="21"/>
      <c r="T22" s="21"/>
    </row>
    <row r="23" spans="2:20" x14ac:dyDescent="0.25">
      <c r="O23" s="21"/>
      <c r="P23" s="21"/>
      <c r="Q23" s="21"/>
      <c r="R23" s="21"/>
      <c r="S23" s="21"/>
      <c r="T23" s="21"/>
    </row>
    <row r="24" spans="2:20" x14ac:dyDescent="0.25">
      <c r="O24" s="21"/>
      <c r="P24" s="21"/>
      <c r="Q24" s="21"/>
      <c r="R24" s="21"/>
      <c r="S24" s="21"/>
      <c r="T24" s="21"/>
    </row>
    <row r="25" spans="2:20" x14ac:dyDescent="0.25">
      <c r="O25" s="21"/>
      <c r="P25" s="21"/>
      <c r="Q25" s="21"/>
      <c r="R25" s="21"/>
      <c r="S25" s="21"/>
      <c r="T25" s="21"/>
    </row>
    <row r="26" spans="2:20" x14ac:dyDescent="0.25">
      <c r="O26" s="21"/>
      <c r="P26" s="21"/>
      <c r="Q26" s="21"/>
      <c r="R26" s="21"/>
      <c r="S26" s="21"/>
      <c r="T26" s="21"/>
    </row>
    <row r="27" spans="2:20" x14ac:dyDescent="0.25">
      <c r="O27" s="21"/>
      <c r="P27" s="21"/>
      <c r="Q27" s="21"/>
      <c r="R27" s="21"/>
      <c r="S27" s="21"/>
      <c r="T27" s="21"/>
    </row>
    <row r="28" spans="2:20" x14ac:dyDescent="0.25">
      <c r="O28" s="21"/>
      <c r="P28" s="21"/>
      <c r="Q28" s="21"/>
      <c r="R28" s="21"/>
      <c r="S28" s="21"/>
      <c r="T28" s="21"/>
    </row>
    <row r="29" spans="2:20" x14ac:dyDescent="0.25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2:20" x14ac:dyDescent="0.25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2:20" x14ac:dyDescent="0.2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2:20" x14ac:dyDescent="0.2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2:15" x14ac:dyDescent="0.2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2:15" x14ac:dyDescent="0.25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2:15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spans="2:15" x14ac:dyDescent="0.2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</row>
    <row r="37" spans="2:15" x14ac:dyDescent="0.2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spans="2:15" x14ac:dyDescent="0.25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</sheetData>
  <sortState ref="B41:C44">
    <sortCondition ref="C39"/>
  </sortState>
  <mergeCells count="12">
    <mergeCell ref="J6:J7"/>
    <mergeCell ref="A13:B13"/>
    <mergeCell ref="A2:J2"/>
    <mergeCell ref="A3:J3"/>
    <mergeCell ref="A5:A7"/>
    <mergeCell ref="C5:F5"/>
    <mergeCell ref="G5:J5"/>
    <mergeCell ref="D6:D7"/>
    <mergeCell ref="E6:E7"/>
    <mergeCell ref="F6:F7"/>
    <mergeCell ref="H6:H7"/>
    <mergeCell ref="I6:I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Y28"/>
  <sheetViews>
    <sheetView tabSelected="1" zoomScale="130" zoomScaleNormal="130" workbookViewId="0">
      <selection activeCell="A3" sqref="A3:J3"/>
    </sheetView>
  </sheetViews>
  <sheetFormatPr defaultColWidth="8.85546875" defaultRowHeight="15" x14ac:dyDescent="0.25"/>
  <cols>
    <col min="1" max="1" width="3.7109375" style="1" customWidth="1"/>
    <col min="2" max="2" width="12.28515625" style="1" customWidth="1"/>
    <col min="3" max="16384" width="8.85546875" style="1"/>
  </cols>
  <sheetData>
    <row r="1" spans="1:2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16"/>
      <c r="L1" s="16"/>
      <c r="M1" s="16"/>
      <c r="N1" s="16"/>
      <c r="O1" s="16"/>
    </row>
    <row r="2" spans="1:25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16"/>
      <c r="L2" s="16">
        <v>3.4</v>
      </c>
      <c r="M2" s="16">
        <v>3.2</v>
      </c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5" x14ac:dyDescent="0.25">
      <c r="A3" s="41" t="s">
        <v>35</v>
      </c>
      <c r="B3" s="41"/>
      <c r="C3" s="41"/>
      <c r="D3" s="41"/>
      <c r="E3" s="41"/>
      <c r="F3" s="41"/>
      <c r="G3" s="41"/>
      <c r="H3" s="41"/>
      <c r="I3" s="41"/>
      <c r="J3" s="41"/>
      <c r="K3" s="16"/>
      <c r="L3" s="16" t="s">
        <v>1</v>
      </c>
      <c r="M3" s="16" t="s">
        <v>2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24"/>
    </row>
    <row r="4" spans="1:2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16" t="s">
        <v>4</v>
      </c>
      <c r="L4" s="16">
        <v>1524164</v>
      </c>
      <c r="M4" s="16">
        <v>72693</v>
      </c>
      <c r="N4" s="35">
        <f>L4/M4</f>
        <v>20.967135762728187</v>
      </c>
      <c r="O4" s="16"/>
      <c r="P4" s="16"/>
      <c r="Q4" s="30"/>
      <c r="R4" s="30"/>
      <c r="S4" s="16"/>
      <c r="T4" s="16"/>
      <c r="U4" s="30"/>
      <c r="V4" s="30"/>
      <c r="W4" s="16"/>
      <c r="X4" s="16"/>
      <c r="Y4" s="24"/>
    </row>
    <row r="5" spans="1:25" ht="26.25" x14ac:dyDescent="0.25">
      <c r="A5" s="17" t="s">
        <v>6</v>
      </c>
      <c r="B5" s="11" t="s">
        <v>7</v>
      </c>
      <c r="C5" s="48" t="s">
        <v>8</v>
      </c>
      <c r="D5" s="49"/>
      <c r="E5" s="49"/>
      <c r="F5" s="50"/>
      <c r="G5" s="48" t="s">
        <v>3</v>
      </c>
      <c r="H5" s="49"/>
      <c r="I5" s="49"/>
      <c r="J5" s="50"/>
      <c r="K5" s="16" t="s">
        <v>5</v>
      </c>
      <c r="L5" s="16"/>
      <c r="M5" s="16"/>
      <c r="N5" s="35"/>
      <c r="O5" s="16"/>
      <c r="P5" s="16"/>
      <c r="Q5" s="30"/>
      <c r="R5" s="30"/>
      <c r="S5" s="16"/>
      <c r="T5" s="16"/>
      <c r="U5" s="30"/>
      <c r="V5" s="30"/>
      <c r="W5" s="16"/>
      <c r="X5" s="16"/>
      <c r="Y5" s="24"/>
    </row>
    <row r="6" spans="1:25" x14ac:dyDescent="0.25">
      <c r="A6" s="18"/>
      <c r="B6" s="12" t="s">
        <v>10</v>
      </c>
      <c r="C6" s="13" t="s">
        <v>11</v>
      </c>
      <c r="D6" s="37" t="s">
        <v>5</v>
      </c>
      <c r="E6" s="37" t="s">
        <v>12</v>
      </c>
      <c r="F6" s="37" t="s">
        <v>13</v>
      </c>
      <c r="G6" s="13" t="s">
        <v>11</v>
      </c>
      <c r="H6" s="37" t="s">
        <v>5</v>
      </c>
      <c r="I6" s="37" t="s">
        <v>12</v>
      </c>
      <c r="J6" s="37" t="s">
        <v>13</v>
      </c>
      <c r="K6" s="16" t="s">
        <v>9</v>
      </c>
      <c r="L6" s="16"/>
      <c r="M6" s="16"/>
      <c r="N6" s="35"/>
      <c r="O6" s="16"/>
      <c r="P6" s="16"/>
      <c r="Q6" s="30"/>
      <c r="R6" s="30"/>
      <c r="S6" s="16"/>
      <c r="T6" s="16"/>
      <c r="U6" s="30"/>
      <c r="V6" s="30"/>
      <c r="W6" s="16"/>
      <c r="X6" s="16"/>
      <c r="Y6" s="24"/>
    </row>
    <row r="7" spans="1:25" x14ac:dyDescent="0.25">
      <c r="A7" s="19"/>
      <c r="B7" s="12" t="s">
        <v>15</v>
      </c>
      <c r="C7" s="14" t="s">
        <v>16</v>
      </c>
      <c r="D7" s="51"/>
      <c r="E7" s="51"/>
      <c r="F7" s="51"/>
      <c r="G7" s="14" t="s">
        <v>16</v>
      </c>
      <c r="H7" s="51"/>
      <c r="I7" s="51"/>
      <c r="J7" s="51"/>
      <c r="K7" s="16" t="s">
        <v>14</v>
      </c>
      <c r="L7" s="16"/>
      <c r="M7" s="16"/>
      <c r="N7" s="35"/>
      <c r="O7" s="16"/>
      <c r="P7" s="16"/>
      <c r="Q7" s="30"/>
      <c r="R7" s="30"/>
      <c r="S7" s="16"/>
      <c r="T7" s="16"/>
      <c r="U7" s="30"/>
      <c r="V7" s="30"/>
      <c r="W7" s="16"/>
      <c r="X7" s="16"/>
      <c r="Y7" s="24"/>
    </row>
    <row r="8" spans="1:25" x14ac:dyDescent="0.25">
      <c r="A8" s="15">
        <v>1</v>
      </c>
      <c r="B8" s="22" t="s">
        <v>25</v>
      </c>
      <c r="C8" s="25">
        <f>N18/R18</f>
        <v>15.054801670146137</v>
      </c>
      <c r="D8" s="25">
        <f>O18/S18</f>
        <v>11.439635535307517</v>
      </c>
      <c r="E8" s="25">
        <f>P18/T18</f>
        <v>12.098870056497175</v>
      </c>
      <c r="F8" s="25">
        <f>Q18/U18</f>
        <v>21.225146198830409</v>
      </c>
      <c r="G8" s="25">
        <f>V18/R18</f>
        <v>23.82776617954071</v>
      </c>
      <c r="H8" s="25">
        <f>W18/S18</f>
        <v>23.232346241457858</v>
      </c>
      <c r="I8" s="25">
        <f>X18/T18</f>
        <v>15.652542372881356</v>
      </c>
      <c r="J8" s="25">
        <f>Y18/U18</f>
        <v>28.823099415204677</v>
      </c>
      <c r="K8" s="16"/>
      <c r="L8" s="16"/>
      <c r="M8" s="16"/>
      <c r="N8" s="16"/>
      <c r="O8" s="16"/>
      <c r="P8" s="16"/>
      <c r="Q8" s="30"/>
      <c r="R8" s="30"/>
      <c r="S8" s="16"/>
      <c r="T8" s="16"/>
      <c r="U8" s="30"/>
      <c r="V8" s="30"/>
      <c r="W8" s="16"/>
      <c r="X8" s="16"/>
      <c r="Y8" s="24"/>
    </row>
    <row r="9" spans="1:25" x14ac:dyDescent="0.25">
      <c r="A9" s="15">
        <v>2</v>
      </c>
      <c r="B9" s="23" t="s">
        <v>26</v>
      </c>
      <c r="C9" s="25">
        <f t="shared" ref="C9:C17" si="0">N19/R19</f>
        <v>15.349763673193788</v>
      </c>
      <c r="D9" s="25">
        <f t="shared" ref="D9:D17" si="1">O19/S19</f>
        <v>14.2239336492891</v>
      </c>
      <c r="E9" s="25">
        <f t="shared" ref="E9:E17" si="2">P19/T19</f>
        <v>22.722743682310469</v>
      </c>
      <c r="F9" s="25">
        <f t="shared" ref="F9:F17" si="3">Q19/U19</f>
        <v>13.431209602954755</v>
      </c>
      <c r="G9" s="25">
        <f t="shared" ref="G9:G17" si="4">V19/R19</f>
        <v>11.607832545577313</v>
      </c>
      <c r="H9" s="25">
        <f t="shared" ref="H9:H17" si="5">W19/S19</f>
        <v>8.5124407582938382</v>
      </c>
      <c r="I9" s="25">
        <f t="shared" ref="I9:I17" si="6">X19/T19</f>
        <v>17.866425992779785</v>
      </c>
      <c r="J9" s="25">
        <f t="shared" ref="J9:J17" si="7">Y19/U19</f>
        <v>10.813019390581717</v>
      </c>
      <c r="K9" s="16"/>
      <c r="L9" s="16"/>
      <c r="M9" s="16"/>
      <c r="N9" s="35"/>
      <c r="O9" s="16"/>
      <c r="P9" s="16"/>
      <c r="Q9" s="30"/>
      <c r="R9" s="30"/>
      <c r="S9" s="16"/>
      <c r="T9" s="16"/>
      <c r="U9" s="30"/>
      <c r="V9" s="30"/>
      <c r="W9" s="16"/>
      <c r="X9" s="16"/>
      <c r="Y9" s="24"/>
    </row>
    <row r="10" spans="1:25" x14ac:dyDescent="0.25">
      <c r="A10" s="15">
        <v>3</v>
      </c>
      <c r="B10" s="23" t="s">
        <v>27</v>
      </c>
      <c r="C10" s="25">
        <f t="shared" si="0"/>
        <v>21.464680851063829</v>
      </c>
      <c r="D10" s="25">
        <f t="shared" si="1"/>
        <v>23.103109656301147</v>
      </c>
      <c r="E10" s="25" t="s">
        <v>18</v>
      </c>
      <c r="F10" s="25">
        <f t="shared" si="3"/>
        <v>19.689716312056738</v>
      </c>
      <c r="G10" s="25">
        <f t="shared" si="4"/>
        <v>15.197021276595745</v>
      </c>
      <c r="H10" s="25">
        <f t="shared" si="5"/>
        <v>17.368248772504092</v>
      </c>
      <c r="I10" s="25" t="s">
        <v>18</v>
      </c>
      <c r="J10" s="25">
        <f t="shared" si="7"/>
        <v>12.844858156028369</v>
      </c>
      <c r="K10" s="16"/>
      <c r="L10" s="16"/>
      <c r="M10" s="16"/>
      <c r="N10" s="35"/>
      <c r="O10" s="16"/>
      <c r="P10" s="16"/>
      <c r="Q10" s="30"/>
      <c r="R10" s="30"/>
      <c r="S10" s="16"/>
      <c r="T10" s="16"/>
      <c r="U10" s="30"/>
      <c r="V10" s="30"/>
      <c r="W10" s="16"/>
      <c r="X10" s="16"/>
      <c r="Y10" s="24"/>
    </row>
    <row r="11" spans="1:25" x14ac:dyDescent="0.25">
      <c r="A11" s="15">
        <v>4</v>
      </c>
      <c r="B11" s="23" t="s">
        <v>28</v>
      </c>
      <c r="C11" s="25">
        <f t="shared" si="0"/>
        <v>22.961560203504806</v>
      </c>
      <c r="D11" s="25">
        <f t="shared" si="1"/>
        <v>26.108778625954198</v>
      </c>
      <c r="E11" s="25">
        <f t="shared" si="2"/>
        <v>23.855194544725229</v>
      </c>
      <c r="F11" s="25">
        <f t="shared" si="3"/>
        <v>19.832389580973953</v>
      </c>
      <c r="G11" s="25">
        <f t="shared" si="4"/>
        <v>16.063124175617109</v>
      </c>
      <c r="H11" s="25">
        <f t="shared" si="5"/>
        <v>32.176526717557252</v>
      </c>
      <c r="I11" s="25">
        <f t="shared" si="6"/>
        <v>11.591656638588047</v>
      </c>
      <c r="J11" s="25">
        <f t="shared" si="7"/>
        <v>12.813137032842581</v>
      </c>
      <c r="K11" s="16"/>
      <c r="L11" s="16"/>
      <c r="M11" s="16"/>
      <c r="N11" s="35"/>
      <c r="O11" s="16"/>
      <c r="P11" s="16"/>
      <c r="Q11" s="31"/>
      <c r="R11" s="31"/>
      <c r="S11" s="36"/>
      <c r="T11" s="16"/>
      <c r="U11" s="31"/>
      <c r="V11" s="31"/>
      <c r="W11" s="36"/>
      <c r="X11" s="16"/>
      <c r="Y11" s="24"/>
    </row>
    <row r="12" spans="1:25" x14ac:dyDescent="0.25">
      <c r="A12" s="15">
        <v>5</v>
      </c>
      <c r="B12" s="23" t="s">
        <v>29</v>
      </c>
      <c r="C12" s="25">
        <f t="shared" si="0"/>
        <v>28.211646297627606</v>
      </c>
      <c r="D12" s="25">
        <f t="shared" si="1"/>
        <v>39.1011315417256</v>
      </c>
      <c r="E12" s="25">
        <f t="shared" si="2"/>
        <v>24.134512156615092</v>
      </c>
      <c r="F12" s="25">
        <f t="shared" si="3"/>
        <v>27.164700926705983</v>
      </c>
      <c r="G12" s="25">
        <f t="shared" si="4"/>
        <v>22.129547088425593</v>
      </c>
      <c r="H12" s="25">
        <f t="shared" si="5"/>
        <v>28.321782178217823</v>
      </c>
      <c r="I12" s="25">
        <f t="shared" si="6"/>
        <v>18.403852226081465</v>
      </c>
      <c r="J12" s="25">
        <f t="shared" si="7"/>
        <v>23.411541701769167</v>
      </c>
      <c r="K12" s="16"/>
      <c r="L12" s="16"/>
      <c r="M12" s="16"/>
      <c r="N12" s="35"/>
      <c r="O12" s="16"/>
      <c r="P12" s="16"/>
      <c r="Q12" s="30"/>
      <c r="R12" s="30"/>
      <c r="S12" s="16"/>
      <c r="T12" s="16"/>
      <c r="U12" s="30"/>
      <c r="V12" s="30"/>
      <c r="W12" s="16"/>
      <c r="X12" s="16"/>
      <c r="Y12" s="24"/>
    </row>
    <row r="13" spans="1:25" x14ac:dyDescent="0.25">
      <c r="A13" s="15">
        <v>6</v>
      </c>
      <c r="B13" s="23" t="s">
        <v>30</v>
      </c>
      <c r="C13" s="25">
        <f t="shared" si="0"/>
        <v>23.903984637542006</v>
      </c>
      <c r="D13" s="25">
        <f t="shared" si="1"/>
        <v>29.257772020725387</v>
      </c>
      <c r="E13" s="25" t="s">
        <v>18</v>
      </c>
      <c r="F13" s="25">
        <f t="shared" si="3"/>
        <v>18.673837393229991</v>
      </c>
      <c r="G13" s="25">
        <f t="shared" si="4"/>
        <v>25.567450792126742</v>
      </c>
      <c r="H13" s="25">
        <f t="shared" si="5"/>
        <v>26.1029792746114</v>
      </c>
      <c r="I13" s="25" t="s">
        <v>18</v>
      </c>
      <c r="J13" s="25">
        <f t="shared" si="7"/>
        <v>25.044289781714646</v>
      </c>
      <c r="K13" s="16"/>
      <c r="L13" s="16"/>
      <c r="M13" s="16"/>
      <c r="N13" s="16"/>
      <c r="O13" s="16"/>
      <c r="P13" s="16"/>
      <c r="Q13" s="31"/>
      <c r="R13" s="31"/>
      <c r="S13" s="36"/>
      <c r="T13" s="16"/>
      <c r="U13" s="31"/>
      <c r="V13" s="31"/>
      <c r="W13" s="36"/>
      <c r="X13" s="16"/>
      <c r="Y13" s="24"/>
    </row>
    <row r="14" spans="1:25" x14ac:dyDescent="0.25">
      <c r="A14" s="15">
        <v>7</v>
      </c>
      <c r="B14" s="23" t="s">
        <v>31</v>
      </c>
      <c r="C14" s="25">
        <f t="shared" si="0"/>
        <v>13.404587262777971</v>
      </c>
      <c r="D14" s="25">
        <f t="shared" si="1"/>
        <v>11.066725197541704</v>
      </c>
      <c r="E14" s="25">
        <f t="shared" si="2"/>
        <v>19.810426540284361</v>
      </c>
      <c r="F14" s="25">
        <f t="shared" si="3"/>
        <v>12.989252194974267</v>
      </c>
      <c r="G14" s="25">
        <f t="shared" si="4"/>
        <v>8.3106298754220518</v>
      </c>
      <c r="H14" s="25">
        <f t="shared" si="5"/>
        <v>10.436347673397718</v>
      </c>
      <c r="I14" s="25">
        <f t="shared" si="6"/>
        <v>9.4964454976303312</v>
      </c>
      <c r="J14" s="25">
        <f t="shared" si="7"/>
        <v>7.7926127762640025</v>
      </c>
      <c r="K14" s="16"/>
      <c r="L14" s="16"/>
      <c r="M14" s="16"/>
      <c r="N14" s="16"/>
      <c r="O14" s="16"/>
      <c r="P14" s="16"/>
      <c r="Q14" s="29"/>
      <c r="R14" s="29"/>
      <c r="S14" s="16"/>
      <c r="T14" s="16"/>
      <c r="U14" s="16"/>
      <c r="V14" s="16"/>
      <c r="W14" s="16"/>
      <c r="X14" s="16"/>
      <c r="Y14" s="24"/>
    </row>
    <row r="15" spans="1:25" x14ac:dyDescent="0.25">
      <c r="A15" s="46" t="s">
        <v>23</v>
      </c>
      <c r="B15" s="47"/>
      <c r="C15" s="28">
        <f t="shared" si="0"/>
        <v>19.769803622778774</v>
      </c>
      <c r="D15" s="28">
        <f t="shared" si="1"/>
        <v>22.71545574636724</v>
      </c>
      <c r="E15" s="28">
        <f t="shared" si="2"/>
        <v>22.410375712457835</v>
      </c>
      <c r="F15" s="28">
        <f t="shared" si="3"/>
        <v>17.061876054979503</v>
      </c>
      <c r="G15" s="28">
        <f t="shared" si="4"/>
        <v>16.793717895150785</v>
      </c>
      <c r="H15" s="28">
        <f t="shared" si="5"/>
        <v>21.369440774988991</v>
      </c>
      <c r="I15" s="28">
        <f t="shared" si="6"/>
        <v>15.240781668023729</v>
      </c>
      <c r="J15" s="28">
        <f t="shared" si="7"/>
        <v>14.931806124909572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24"/>
    </row>
    <row r="16" spans="1:25" x14ac:dyDescent="0.25">
      <c r="A16" s="12">
        <v>8</v>
      </c>
      <c r="B16" s="20" t="s">
        <v>32</v>
      </c>
      <c r="C16" s="25">
        <f t="shared" si="0"/>
        <v>22.489220771105419</v>
      </c>
      <c r="D16" s="25">
        <f t="shared" si="1"/>
        <v>25.381555944055943</v>
      </c>
      <c r="E16" s="25">
        <f t="shared" si="2"/>
        <v>22.266538798034862</v>
      </c>
      <c r="F16" s="25" t="s">
        <v>18</v>
      </c>
      <c r="G16" s="25">
        <f t="shared" si="4"/>
        <v>20.73604949072049</v>
      </c>
      <c r="H16" s="25">
        <f t="shared" si="5"/>
        <v>30.438374125874127</v>
      </c>
      <c r="I16" s="25">
        <f t="shared" si="6"/>
        <v>19.989063867016622</v>
      </c>
      <c r="J16" s="25" t="s">
        <v>18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24"/>
    </row>
    <row r="17" spans="1:25" x14ac:dyDescent="0.25">
      <c r="A17" s="39" t="s">
        <v>23</v>
      </c>
      <c r="B17" s="40"/>
      <c r="C17" s="28">
        <f t="shared" si="0"/>
        <v>20.967135762728187</v>
      </c>
      <c r="D17" s="28">
        <f t="shared" si="1"/>
        <v>23.162574213882579</v>
      </c>
      <c r="E17" s="28">
        <f t="shared" si="2"/>
        <v>22.298812475531776</v>
      </c>
      <c r="F17" s="28">
        <f t="shared" si="3"/>
        <v>17.061876054979503</v>
      </c>
      <c r="G17" s="28">
        <f t="shared" si="4"/>
        <v>18.529487020758534</v>
      </c>
      <c r="H17" s="28">
        <f t="shared" si="5"/>
        <v>22.890346697940334</v>
      </c>
      <c r="I17" s="28">
        <f t="shared" si="6"/>
        <v>18.923659141328461</v>
      </c>
      <c r="J17" s="28">
        <f t="shared" si="7"/>
        <v>14.931806124909572</v>
      </c>
      <c r="K17" s="16"/>
      <c r="L17" s="16"/>
      <c r="M17" s="16"/>
      <c r="N17" s="29" t="s">
        <v>33</v>
      </c>
      <c r="O17" s="29"/>
      <c r="P17" s="29"/>
      <c r="Q17" s="29"/>
      <c r="R17" s="29" t="s">
        <v>36</v>
      </c>
      <c r="S17" s="29"/>
      <c r="T17" s="29"/>
      <c r="U17" s="29"/>
      <c r="V17" s="29" t="s">
        <v>37</v>
      </c>
      <c r="W17" s="29"/>
      <c r="X17" s="29"/>
      <c r="Y17" s="29"/>
    </row>
    <row r="18" spans="1:25" x14ac:dyDescent="0.25">
      <c r="A18" s="9"/>
      <c r="B18" s="10"/>
      <c r="C18" s="10"/>
      <c r="D18" s="10"/>
      <c r="E18" s="10"/>
      <c r="F18" s="10"/>
      <c r="G18" s="10"/>
      <c r="H18" s="10"/>
      <c r="I18" s="3"/>
      <c r="J18" s="3"/>
      <c r="K18" s="16"/>
      <c r="L18" s="16"/>
      <c r="M18" s="16"/>
      <c r="N18" s="30">
        <v>57690</v>
      </c>
      <c r="O18" s="30">
        <v>20088</v>
      </c>
      <c r="P18" s="30">
        <v>8566</v>
      </c>
      <c r="Q18" s="30">
        <v>29036</v>
      </c>
      <c r="R18" s="30">
        <v>3832</v>
      </c>
      <c r="S18" s="30">
        <v>1756</v>
      </c>
      <c r="T18" s="30">
        <v>708</v>
      </c>
      <c r="U18" s="30">
        <v>1368</v>
      </c>
      <c r="V18" s="30">
        <v>91308</v>
      </c>
      <c r="W18" s="30">
        <v>40796</v>
      </c>
      <c r="X18" s="30">
        <v>11082</v>
      </c>
      <c r="Y18" s="30">
        <v>39430</v>
      </c>
    </row>
    <row r="19" spans="1:25" x14ac:dyDescent="0.25">
      <c r="L19" s="16"/>
      <c r="M19" s="16"/>
      <c r="N19" s="30">
        <v>113665</v>
      </c>
      <c r="O19" s="30">
        <v>24010</v>
      </c>
      <c r="P19" s="30">
        <v>31471</v>
      </c>
      <c r="Q19" s="30">
        <v>58184</v>
      </c>
      <c r="R19" s="30">
        <v>7405</v>
      </c>
      <c r="S19" s="30">
        <v>1688</v>
      </c>
      <c r="T19" s="30">
        <v>1385</v>
      </c>
      <c r="U19" s="30">
        <v>4332</v>
      </c>
      <c r="V19" s="30">
        <v>85956</v>
      </c>
      <c r="W19" s="30">
        <v>14369</v>
      </c>
      <c r="X19" s="30">
        <v>24745</v>
      </c>
      <c r="Y19" s="30">
        <v>46842</v>
      </c>
    </row>
    <row r="20" spans="1:25" x14ac:dyDescent="0.25">
      <c r="L20" s="16"/>
      <c r="M20" s="16"/>
      <c r="N20" s="30">
        <v>50442</v>
      </c>
      <c r="O20" s="30">
        <v>28232</v>
      </c>
      <c r="P20" s="30"/>
      <c r="Q20" s="30">
        <v>22210</v>
      </c>
      <c r="R20" s="30">
        <v>2350</v>
      </c>
      <c r="S20" s="30">
        <v>1222</v>
      </c>
      <c r="T20" s="30"/>
      <c r="U20" s="30">
        <v>1128</v>
      </c>
      <c r="V20" s="30">
        <v>35713</v>
      </c>
      <c r="W20" s="30">
        <v>21224</v>
      </c>
      <c r="X20" s="30" t="s">
        <v>18</v>
      </c>
      <c r="Y20" s="30">
        <v>14489</v>
      </c>
    </row>
    <row r="21" spans="1:25" x14ac:dyDescent="0.25">
      <c r="L21" s="16"/>
      <c r="M21" s="16"/>
      <c r="N21" s="30">
        <v>121857</v>
      </c>
      <c r="O21" s="30">
        <v>27362</v>
      </c>
      <c r="P21" s="30">
        <v>59471</v>
      </c>
      <c r="Q21" s="30">
        <v>35024</v>
      </c>
      <c r="R21" s="30">
        <v>5307</v>
      </c>
      <c r="S21" s="30">
        <v>1048</v>
      </c>
      <c r="T21" s="30">
        <v>2493</v>
      </c>
      <c r="U21" s="30">
        <v>1766</v>
      </c>
      <c r="V21" s="30">
        <v>85247</v>
      </c>
      <c r="W21" s="30">
        <v>33721</v>
      </c>
      <c r="X21" s="30">
        <v>28898</v>
      </c>
      <c r="Y21" s="30">
        <v>22628</v>
      </c>
    </row>
    <row r="22" spans="1:25" x14ac:dyDescent="0.25">
      <c r="L22" s="16"/>
      <c r="M22" s="16"/>
      <c r="N22" s="30">
        <v>196212</v>
      </c>
      <c r="O22" s="30">
        <v>55289</v>
      </c>
      <c r="P22" s="30">
        <v>76434</v>
      </c>
      <c r="Q22" s="30">
        <v>64489</v>
      </c>
      <c r="R22" s="30">
        <v>6955</v>
      </c>
      <c r="S22" s="30">
        <v>1414</v>
      </c>
      <c r="T22" s="30">
        <v>3167</v>
      </c>
      <c r="U22" s="30">
        <v>2374</v>
      </c>
      <c r="V22" s="30">
        <v>153911</v>
      </c>
      <c r="W22" s="30">
        <v>40047</v>
      </c>
      <c r="X22" s="30">
        <v>58285</v>
      </c>
      <c r="Y22" s="30">
        <v>55579</v>
      </c>
    </row>
    <row r="23" spans="1:25" x14ac:dyDescent="0.25">
      <c r="L23" s="16"/>
      <c r="M23" s="16"/>
      <c r="N23" s="30">
        <v>149376</v>
      </c>
      <c r="O23" s="30">
        <v>90348</v>
      </c>
      <c r="P23" s="30"/>
      <c r="Q23" s="30">
        <v>59028</v>
      </c>
      <c r="R23" s="30">
        <v>6249</v>
      </c>
      <c r="S23" s="30">
        <v>3088</v>
      </c>
      <c r="T23" s="30"/>
      <c r="U23" s="30">
        <v>3161</v>
      </c>
      <c r="V23" s="30">
        <v>159771</v>
      </c>
      <c r="W23" s="30">
        <v>80606</v>
      </c>
      <c r="X23" s="30" t="s">
        <v>18</v>
      </c>
      <c r="Y23" s="30">
        <v>79165</v>
      </c>
    </row>
    <row r="24" spans="1:25" x14ac:dyDescent="0.25">
      <c r="L24" s="16"/>
      <c r="M24" s="16"/>
      <c r="N24" s="30">
        <v>115132</v>
      </c>
      <c r="O24" s="30">
        <v>12605</v>
      </c>
      <c r="P24" s="30">
        <v>16720</v>
      </c>
      <c r="Q24" s="30">
        <v>85807</v>
      </c>
      <c r="R24" s="30">
        <v>8589</v>
      </c>
      <c r="S24" s="30">
        <v>1139</v>
      </c>
      <c r="T24" s="30">
        <v>844</v>
      </c>
      <c r="U24" s="30">
        <v>6606</v>
      </c>
      <c r="V24" s="30">
        <v>71380</v>
      </c>
      <c r="W24" s="30">
        <v>11887</v>
      </c>
      <c r="X24" s="30">
        <v>8015</v>
      </c>
      <c r="Y24" s="30">
        <v>51478</v>
      </c>
    </row>
    <row r="25" spans="1:25" x14ac:dyDescent="0.25">
      <c r="L25" s="16"/>
      <c r="M25" s="16"/>
      <c r="N25" s="31">
        <f t="shared" ref="N25:Y25" si="8">SUM(N18:N24)</f>
        <v>804374</v>
      </c>
      <c r="O25" s="31">
        <f t="shared" si="8"/>
        <v>257934</v>
      </c>
      <c r="P25" s="31">
        <f t="shared" si="8"/>
        <v>192662</v>
      </c>
      <c r="Q25" s="31">
        <f t="shared" si="8"/>
        <v>353778</v>
      </c>
      <c r="R25" s="31">
        <f t="shared" si="8"/>
        <v>40687</v>
      </c>
      <c r="S25" s="31">
        <f t="shared" si="8"/>
        <v>11355</v>
      </c>
      <c r="T25" s="31">
        <f t="shared" si="8"/>
        <v>8597</v>
      </c>
      <c r="U25" s="31">
        <f t="shared" si="8"/>
        <v>20735</v>
      </c>
      <c r="V25" s="31">
        <f t="shared" si="8"/>
        <v>683286</v>
      </c>
      <c r="W25" s="31">
        <f t="shared" si="8"/>
        <v>242650</v>
      </c>
      <c r="X25" s="31">
        <f t="shared" si="8"/>
        <v>131025</v>
      </c>
      <c r="Y25" s="31">
        <f t="shared" si="8"/>
        <v>309611</v>
      </c>
    </row>
    <row r="26" spans="1:25" x14ac:dyDescent="0.25">
      <c r="L26" s="16"/>
      <c r="M26" s="16"/>
      <c r="N26" s="30">
        <v>719790</v>
      </c>
      <c r="O26" s="30">
        <v>58073</v>
      </c>
      <c r="P26" s="30">
        <v>661717</v>
      </c>
      <c r="Q26" s="30"/>
      <c r="R26" s="30">
        <v>32006</v>
      </c>
      <c r="S26" s="30">
        <v>2288</v>
      </c>
      <c r="T26" s="30">
        <v>29718</v>
      </c>
      <c r="U26" s="30"/>
      <c r="V26" s="30">
        <v>663678</v>
      </c>
      <c r="W26" s="30">
        <v>69643</v>
      </c>
      <c r="X26" s="30">
        <v>594035</v>
      </c>
      <c r="Y26" s="30" t="s">
        <v>18</v>
      </c>
    </row>
    <row r="27" spans="1:25" x14ac:dyDescent="0.25">
      <c r="L27" s="16"/>
      <c r="M27" s="16"/>
      <c r="N27" s="31">
        <f t="shared" ref="N27:T27" si="9">SUM(N25:N26)</f>
        <v>1524164</v>
      </c>
      <c r="O27" s="31">
        <f t="shared" si="9"/>
        <v>316007</v>
      </c>
      <c r="P27" s="31">
        <f t="shared" si="9"/>
        <v>854379</v>
      </c>
      <c r="Q27" s="31">
        <f t="shared" si="9"/>
        <v>353778</v>
      </c>
      <c r="R27" s="31">
        <f t="shared" si="9"/>
        <v>72693</v>
      </c>
      <c r="S27" s="31">
        <f t="shared" si="9"/>
        <v>13643</v>
      </c>
      <c r="T27" s="31">
        <f t="shared" si="9"/>
        <v>38315</v>
      </c>
      <c r="U27" s="31">
        <v>20735</v>
      </c>
      <c r="V27" s="31">
        <f>SUM(V25:V26)</f>
        <v>1346964</v>
      </c>
      <c r="W27" s="31">
        <f>SUM(W25:W26)</f>
        <v>312293</v>
      </c>
      <c r="X27" s="31">
        <f>SUM(X25:X26)</f>
        <v>725060</v>
      </c>
      <c r="Y27" s="31">
        <f>SUM(Y25:Y26)</f>
        <v>309611</v>
      </c>
    </row>
    <row r="28" spans="1:25" x14ac:dyDescent="0.25"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</sheetData>
  <sortState ref="B48:C50">
    <sortCondition ref="B48"/>
  </sortState>
  <mergeCells count="12">
    <mergeCell ref="A15:B15"/>
    <mergeCell ref="A17:B17"/>
    <mergeCell ref="A2:J2"/>
    <mergeCell ref="A3:J3"/>
    <mergeCell ref="C5:F5"/>
    <mergeCell ref="G5:J5"/>
    <mergeCell ref="D6:D7"/>
    <mergeCell ref="E6:E7"/>
    <mergeCell ref="F6:F7"/>
    <mergeCell ref="H6:H7"/>
    <mergeCell ref="I6:I7"/>
    <mergeCell ref="J6:J7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9"/>
  <sheetViews>
    <sheetView topLeftCell="B22" workbookViewId="0">
      <selection activeCell="O30" sqref="O30"/>
    </sheetView>
  </sheetViews>
  <sheetFormatPr defaultRowHeight="15" x14ac:dyDescent="0.25"/>
  <sheetData>
    <row r="3" spans="1:2" ht="25.5" x14ac:dyDescent="0.25">
      <c r="A3" s="5" t="s">
        <v>20</v>
      </c>
      <c r="B3" s="7">
        <v>19.64</v>
      </c>
    </row>
    <row r="4" spans="1:2" x14ac:dyDescent="0.25">
      <c r="A4" s="5" t="s">
        <v>21</v>
      </c>
      <c r="B4" s="7">
        <v>21.5</v>
      </c>
    </row>
    <row r="5" spans="1:2" x14ac:dyDescent="0.25">
      <c r="A5" s="5" t="s">
        <v>22</v>
      </c>
      <c r="B5" s="7">
        <v>26.7</v>
      </c>
    </row>
    <row r="6" spans="1:2" ht="25.5" x14ac:dyDescent="0.25">
      <c r="A6" s="4" t="s">
        <v>17</v>
      </c>
      <c r="B6" s="7">
        <v>32.5</v>
      </c>
    </row>
    <row r="7" spans="1:2" x14ac:dyDescent="0.25">
      <c r="A7" s="5" t="s">
        <v>19</v>
      </c>
      <c r="B7" s="7">
        <v>35.4</v>
      </c>
    </row>
    <row r="9" spans="1:2" x14ac:dyDescent="0.25">
      <c r="A9" s="5" t="s">
        <v>22</v>
      </c>
      <c r="B9" s="7">
        <v>13.98</v>
      </c>
    </row>
    <row r="10" spans="1:2" x14ac:dyDescent="0.25">
      <c r="A10" s="5" t="s">
        <v>19</v>
      </c>
      <c r="B10" s="7">
        <v>16.5</v>
      </c>
    </row>
    <row r="11" spans="1:2" x14ac:dyDescent="0.25">
      <c r="A11" s="5" t="s">
        <v>21</v>
      </c>
      <c r="B11" s="7">
        <v>17</v>
      </c>
    </row>
    <row r="12" spans="1:2" ht="25.5" x14ac:dyDescent="0.25">
      <c r="A12" s="4" t="s">
        <v>17</v>
      </c>
      <c r="B12" s="7">
        <v>17.899999999999999</v>
      </c>
    </row>
    <row r="13" spans="1:2" ht="25.5" x14ac:dyDescent="0.25">
      <c r="A13" s="5" t="s">
        <v>20</v>
      </c>
      <c r="B13" s="7">
        <v>18.899999999999999</v>
      </c>
    </row>
    <row r="15" spans="1:2" ht="25.5" x14ac:dyDescent="0.25">
      <c r="A15" s="5" t="s">
        <v>20</v>
      </c>
      <c r="B15" s="7">
        <v>13.98</v>
      </c>
    </row>
    <row r="16" spans="1:2" ht="25.5" x14ac:dyDescent="0.25">
      <c r="A16" s="4" t="s">
        <v>17</v>
      </c>
      <c r="B16" s="7">
        <v>16.5</v>
      </c>
    </row>
    <row r="17" spans="1:2" x14ac:dyDescent="0.25">
      <c r="A17" s="5" t="s">
        <v>21</v>
      </c>
      <c r="B17" s="7">
        <v>17</v>
      </c>
    </row>
    <row r="18" spans="1:2" x14ac:dyDescent="0.25">
      <c r="A18" s="5" t="s">
        <v>19</v>
      </c>
      <c r="B18" s="7">
        <v>17.899999999999999</v>
      </c>
    </row>
    <row r="19" spans="1:2" x14ac:dyDescent="0.25">
      <c r="A19" s="5" t="s">
        <v>22</v>
      </c>
      <c r="B19" s="7">
        <v>18.899999999999999</v>
      </c>
    </row>
    <row r="22" spans="1:2" ht="25.5" x14ac:dyDescent="0.25">
      <c r="A22" s="5" t="s">
        <v>31</v>
      </c>
      <c r="B22" s="7">
        <v>15</v>
      </c>
    </row>
    <row r="23" spans="1:2" ht="25.5" x14ac:dyDescent="0.25">
      <c r="A23" s="4" t="s">
        <v>25</v>
      </c>
      <c r="B23" s="7">
        <v>22.6</v>
      </c>
    </row>
    <row r="24" spans="1:2" ht="25.5" x14ac:dyDescent="0.25">
      <c r="A24" s="5" t="s">
        <v>32</v>
      </c>
      <c r="B24" s="7">
        <v>22.8</v>
      </c>
    </row>
    <row r="25" spans="1:2" ht="25.5" x14ac:dyDescent="0.25">
      <c r="A25" s="5" t="s">
        <v>28</v>
      </c>
      <c r="B25" s="7">
        <v>23.9</v>
      </c>
    </row>
    <row r="26" spans="1:2" ht="25.5" x14ac:dyDescent="0.25">
      <c r="A26" s="5" t="s">
        <v>26</v>
      </c>
      <c r="B26" s="7">
        <v>24.3</v>
      </c>
    </row>
    <row r="27" spans="1:2" x14ac:dyDescent="0.25">
      <c r="A27" s="5" t="s">
        <v>27</v>
      </c>
      <c r="B27" s="7">
        <v>29.8</v>
      </c>
    </row>
    <row r="28" spans="1:2" x14ac:dyDescent="0.25">
      <c r="A28" s="5" t="s">
        <v>30</v>
      </c>
      <c r="B28" s="7">
        <v>31.8</v>
      </c>
    </row>
    <row r="29" spans="1:2" x14ac:dyDescent="0.25">
      <c r="A29" s="6" t="s">
        <v>29</v>
      </c>
      <c r="B29" s="8">
        <v>33.9</v>
      </c>
    </row>
    <row r="32" spans="1:2" ht="25.5" x14ac:dyDescent="0.25">
      <c r="A32" s="5" t="s">
        <v>31</v>
      </c>
      <c r="B32" s="7">
        <v>6.7</v>
      </c>
    </row>
    <row r="33" spans="1:2" ht="25.5" x14ac:dyDescent="0.25">
      <c r="A33" s="5" t="s">
        <v>26</v>
      </c>
      <c r="B33" s="7">
        <v>12</v>
      </c>
    </row>
    <row r="34" spans="1:2" ht="25.5" x14ac:dyDescent="0.25">
      <c r="A34" s="5" t="s">
        <v>28</v>
      </c>
      <c r="B34" s="7">
        <v>12.2</v>
      </c>
    </row>
    <row r="35" spans="1:2" ht="25.5" x14ac:dyDescent="0.25">
      <c r="A35" s="5" t="s">
        <v>32</v>
      </c>
      <c r="B35" s="7">
        <v>14.6</v>
      </c>
    </row>
    <row r="36" spans="1:2" x14ac:dyDescent="0.25">
      <c r="A36" s="5" t="s">
        <v>29</v>
      </c>
      <c r="B36" s="7">
        <v>16.100000000000001</v>
      </c>
    </row>
    <row r="37" spans="1:2" ht="25.5" x14ac:dyDescent="0.25">
      <c r="A37" s="4" t="s">
        <v>25</v>
      </c>
      <c r="B37" s="7">
        <v>16.8</v>
      </c>
    </row>
    <row r="38" spans="1:2" x14ac:dyDescent="0.25">
      <c r="A38" s="5" t="s">
        <v>30</v>
      </c>
      <c r="B38" s="7">
        <v>21.4</v>
      </c>
    </row>
    <row r="39" spans="1:2" x14ac:dyDescent="0.25">
      <c r="A39" s="6" t="s">
        <v>27</v>
      </c>
      <c r="B39" s="8">
        <v>22.6</v>
      </c>
    </row>
  </sheetData>
  <sortState ref="A32:B39">
    <sortCondition ref="B32:B3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Alytaus</vt:lpstr>
      <vt:lpstr>Vilniaus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Paliukaitė</dc:creator>
  <cp:keywords/>
  <dc:description/>
  <cp:lastModifiedBy>Audrutė Sadeckienė</cp:lastModifiedBy>
  <cp:revision/>
  <cp:lastPrinted>2025-09-10T04:22:27Z</cp:lastPrinted>
  <dcterms:created xsi:type="dcterms:W3CDTF">2014-01-10T06:31:11Z</dcterms:created>
  <dcterms:modified xsi:type="dcterms:W3CDTF">2025-09-10T04:22:37Z</dcterms:modified>
  <cp:category/>
  <cp:contentStatus/>
</cp:coreProperties>
</file>