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udrute.sadeckiene\OneDrive - AMB LT\Desktop\2024 m\B-2024-įkėlinui\"/>
    </mc:Choice>
  </mc:AlternateContent>
  <bookViews>
    <workbookView xWindow="0" yWindow="0" windowWidth="28800" windowHeight="12330" activeTab="1"/>
  </bookViews>
  <sheets>
    <sheet name="Alytaus" sheetId="1" r:id="rId1"/>
    <sheet name="Vilniaus" sheetId="2" r:id="rId2"/>
    <sheet name="Sheet1" sheetId="4" state="hidden" r:id="rId3"/>
    <sheet name="Lapas1" sheetId="3" state="hidden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2" l="1"/>
  <c r="F9" i="2"/>
  <c r="F10" i="2"/>
  <c r="F11" i="2"/>
  <c r="F12" i="2"/>
  <c r="F13" i="2"/>
  <c r="F14" i="2"/>
  <c r="F16" i="2"/>
  <c r="F7" i="2"/>
  <c r="E8" i="2"/>
  <c r="E10" i="2"/>
  <c r="E11" i="2"/>
  <c r="E13" i="2"/>
  <c r="E14" i="2"/>
  <c r="E15" i="2"/>
  <c r="E16" i="2"/>
  <c r="E7" i="2"/>
  <c r="D8" i="2"/>
  <c r="D9" i="2"/>
  <c r="D10" i="2"/>
  <c r="D11" i="2"/>
  <c r="D12" i="2"/>
  <c r="D13" i="2"/>
  <c r="D14" i="2"/>
  <c r="D15" i="2"/>
  <c r="D16" i="2"/>
  <c r="D7" i="2"/>
  <c r="C8" i="2"/>
  <c r="C9" i="2"/>
  <c r="C10" i="2"/>
  <c r="C11" i="2"/>
  <c r="C12" i="2"/>
  <c r="C13" i="2"/>
  <c r="C14" i="2"/>
  <c r="C15" i="2"/>
  <c r="C16" i="2"/>
  <c r="C7" i="2"/>
  <c r="Q25" i="2"/>
  <c r="P25" i="2"/>
  <c r="O25" i="2"/>
  <c r="N25" i="2"/>
  <c r="M25" i="2"/>
  <c r="L25" i="2"/>
  <c r="J25" i="2" l="1"/>
  <c r="Q27" i="2" l="1"/>
  <c r="P27" i="2"/>
  <c r="K25" i="2"/>
  <c r="K27" i="2" s="1"/>
  <c r="J27" i="2"/>
  <c r="P20" i="1"/>
  <c r="O20" i="1"/>
  <c r="N20" i="1"/>
  <c r="M20" i="1"/>
  <c r="L20" i="1" l="1"/>
  <c r="K20" i="1"/>
  <c r="J20" i="1"/>
  <c r="I20" i="1"/>
  <c r="O27" i="2" l="1"/>
  <c r="N27" i="2"/>
  <c r="M27" i="2"/>
  <c r="L27" i="2"/>
  <c r="F9" i="1" l="1"/>
  <c r="F10" i="1"/>
  <c r="F11" i="1"/>
  <c r="F8" i="1"/>
  <c r="E8" i="1"/>
  <c r="E9" i="1"/>
  <c r="E10" i="1"/>
  <c r="E7" i="1"/>
  <c r="D8" i="1" l="1"/>
  <c r="D9" i="1"/>
  <c r="D10" i="1"/>
  <c r="D11" i="1"/>
  <c r="D7" i="1"/>
  <c r="C8" i="1"/>
  <c r="C9" i="1"/>
  <c r="C10" i="1"/>
  <c r="C11" i="1"/>
  <c r="C7" i="1"/>
  <c r="F12" i="1" l="1"/>
  <c r="E12" i="1"/>
  <c r="D12" i="1"/>
  <c r="C12" i="1"/>
  <c r="I24" i="4" l="1"/>
  <c r="I26" i="4" s="1"/>
  <c r="G24" i="4"/>
  <c r="G26" i="4" s="1"/>
  <c r="E24" i="4"/>
  <c r="E26" i="4" s="1"/>
  <c r="C24" i="4"/>
  <c r="C26" i="4" s="1"/>
  <c r="H24" i="4" l="1"/>
  <c r="F24" i="4"/>
  <c r="F26" i="4" s="1"/>
  <c r="D24" i="4"/>
  <c r="D26" i="4" s="1"/>
  <c r="B24" i="4"/>
  <c r="M10" i="4"/>
  <c r="M9" i="4"/>
  <c r="M8" i="4"/>
  <c r="M7" i="4"/>
  <c r="J7" i="4"/>
  <c r="J8" i="4"/>
  <c r="J9" i="4"/>
  <c r="J6" i="4"/>
  <c r="G7" i="4"/>
  <c r="G8" i="4"/>
  <c r="G9" i="4"/>
  <c r="G10" i="4"/>
  <c r="G6" i="4"/>
  <c r="D7" i="4"/>
  <c r="D8" i="4"/>
  <c r="D9" i="4"/>
  <c r="D10" i="4"/>
  <c r="D6" i="4"/>
  <c r="K11" i="4"/>
  <c r="H11" i="4"/>
  <c r="E11" i="4"/>
  <c r="B11" i="4"/>
  <c r="B26" i="4" l="1"/>
  <c r="H26" i="4"/>
  <c r="L11" i="4"/>
  <c r="M11" i="4" s="1"/>
  <c r="I11" i="4"/>
  <c r="F11" i="4"/>
  <c r="C11" i="4"/>
  <c r="D11" i="4" s="1"/>
  <c r="J11" i="4" l="1"/>
  <c r="G11" i="4"/>
</calcChain>
</file>

<file path=xl/sharedStrings.xml><?xml version="1.0" encoding="utf-8"?>
<sst xmlns="http://schemas.openxmlformats.org/spreadsheetml/2006/main" count="143" uniqueCount="54">
  <si>
    <t>Eil. Nr.</t>
  </si>
  <si>
    <t>Savivaldybių</t>
  </si>
  <si>
    <t>Fondo apyvarta</t>
  </si>
  <si>
    <t>viešosios</t>
  </si>
  <si>
    <t>SVB tinklo</t>
  </si>
  <si>
    <t>VB</t>
  </si>
  <si>
    <t>Miesto</t>
  </si>
  <si>
    <t>Kaimo</t>
  </si>
  <si>
    <t>bibliotekos</t>
  </si>
  <si>
    <t>b-kose</t>
  </si>
  <si>
    <t>fil.</t>
  </si>
  <si>
    <t>Alytaus m.</t>
  </si>
  <si>
    <t>x</t>
  </si>
  <si>
    <t>Alytaus r.</t>
  </si>
  <si>
    <t>Druskininkai</t>
  </si>
  <si>
    <t>Lazdijai</t>
  </si>
  <si>
    <t>Varėna</t>
  </si>
  <si>
    <t>SVB</t>
  </si>
  <si>
    <t>Miesto f.</t>
  </si>
  <si>
    <t>Kaimo f.</t>
  </si>
  <si>
    <t>Iš viso:</t>
  </si>
  <si>
    <t>Grožinė literatūra</t>
  </si>
  <si>
    <t>Šakinė literatūra</t>
  </si>
  <si>
    <t>Periodiniai leidiniai</t>
  </si>
  <si>
    <t>Elektrėnai</t>
  </si>
  <si>
    <t>Šalčininkai</t>
  </si>
  <si>
    <t>Širvintos</t>
  </si>
  <si>
    <t>Švenčionys</t>
  </si>
  <si>
    <t>Trakai</t>
  </si>
  <si>
    <t>Ukmergė</t>
  </si>
  <si>
    <t>Vilniaus r.</t>
  </si>
  <si>
    <t>Vilniaus m.</t>
  </si>
  <si>
    <t>Alytus</t>
  </si>
  <si>
    <t>MF</t>
  </si>
  <si>
    <t>KF</t>
  </si>
  <si>
    <t>Išduotis</t>
  </si>
  <si>
    <t>Fondas</t>
  </si>
  <si>
    <t>Viso</t>
  </si>
  <si>
    <t>Alyatus r.</t>
  </si>
  <si>
    <t>Vilnius</t>
  </si>
  <si>
    <t xml:space="preserve"> Elektrėnai</t>
  </si>
  <si>
    <t xml:space="preserve"> Šalčininkai</t>
  </si>
  <si>
    <t xml:space="preserve"> Širvintos</t>
  </si>
  <si>
    <t xml:space="preserve"> Švenčionys</t>
  </si>
  <si>
    <t xml:space="preserve"> Trakai</t>
  </si>
  <si>
    <t xml:space="preserve"> Ukmergė</t>
  </si>
  <si>
    <t xml:space="preserve"> Vilniaus r.</t>
  </si>
  <si>
    <t xml:space="preserve">Vilniaus m. </t>
  </si>
  <si>
    <t>SVB-3.4</t>
  </si>
  <si>
    <t>SVB-2.1</t>
  </si>
  <si>
    <t>2.11. VILNIAUS APSKRITIES SAVIVALDYBIŲ VIEŠŲJŲ BIBLIOTEKŲ DOKUMENTŲ FONDŲ NAUDOJIMAS 2024 M.</t>
  </si>
  <si>
    <t>2.11. ALYTAUS APSKRITIES SAVIVALDYBIŲ VIEŠŲJŲ BIBLIOTEKŲ DOKUMENTŲ FONDŲ NAUDOJIMAS 2024 M.</t>
  </si>
  <si>
    <t>išduot.</t>
  </si>
  <si>
    <t>fondas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</si>
</sst>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_L_t_-;\-* #,##0.00\ _L_t_-;_-* &quot;-&quot;??\ _L_t_-;_-@_-"/>
    <numFmt numFmtId="165" formatCode="0.0"/>
    <numFmt numFmtId="166" formatCode="0.000"/>
  </numFmts>
  <fonts count="20" x14ac:knownFonts="1">
    <font>
      <sz val="11"/>
      <color theme="1"/>
      <name val="Calibri"/>
      <family val="2"/>
      <charset val="186"/>
      <scheme val="minor"/>
    </font>
    <font>
      <sz val="11"/>
      <color theme="5" tint="-0.249977111117893"/>
      <name val="Calibri"/>
      <family val="2"/>
      <charset val="186"/>
      <scheme val="minor"/>
    </font>
    <font>
      <sz val="11"/>
      <color theme="5" tint="-0.249977111117893"/>
      <name val="Arial"/>
      <family val="2"/>
      <charset val="186"/>
    </font>
    <font>
      <sz val="10"/>
      <color theme="5" tint="-0.249977111117893"/>
      <name val="Arial"/>
      <family val="2"/>
      <charset val="186"/>
    </font>
    <font>
      <sz val="10"/>
      <color theme="1"/>
      <name val="Arial"/>
      <family val="2"/>
      <charset val="186"/>
    </font>
    <font>
      <sz val="11"/>
      <color theme="1"/>
      <name val="Arial"/>
      <family val="2"/>
      <charset val="186"/>
    </font>
    <font>
      <sz val="11"/>
      <color theme="1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b/>
      <sz val="10"/>
      <color theme="5" tint="-0.499984740745262"/>
      <name val="Arial"/>
      <family val="2"/>
      <charset val="186"/>
    </font>
    <font>
      <sz val="10"/>
      <color theme="5" tint="-0.499984740745262"/>
      <name val="Arial"/>
      <family val="2"/>
      <charset val="186"/>
    </font>
    <font>
      <sz val="8"/>
      <color theme="5" tint="-0.499984740745262"/>
      <name val="Arial"/>
      <family val="2"/>
      <charset val="186"/>
    </font>
    <font>
      <sz val="11"/>
      <color theme="5" tint="-0.499984740745262"/>
      <name val="Calibri"/>
      <family val="2"/>
      <charset val="186"/>
      <scheme val="minor"/>
    </font>
    <font>
      <b/>
      <sz val="11"/>
      <color theme="5" tint="-0.499984740745262"/>
      <name val="Arial"/>
      <family val="2"/>
      <charset val="186"/>
    </font>
    <font>
      <sz val="9"/>
      <color theme="5" tint="-0.499984740745262"/>
      <name val="Arial"/>
      <family val="2"/>
      <charset val="186"/>
    </font>
    <font>
      <b/>
      <sz val="11"/>
      <color theme="1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sz val="11"/>
      <color theme="0"/>
      <name val="Calibri"/>
      <family val="2"/>
      <charset val="186"/>
      <scheme val="minor"/>
    </font>
    <font>
      <sz val="10"/>
      <color theme="0"/>
      <name val="Arial"/>
      <family val="2"/>
      <charset val="186"/>
    </font>
    <font>
      <b/>
      <sz val="10"/>
      <color theme="0"/>
      <name val="Arial"/>
      <family val="2"/>
      <charset val="186"/>
    </font>
    <font>
      <b/>
      <sz val="11"/>
      <color theme="5" tint="-0.499984740745262"/>
      <name val="Calibri"/>
      <family val="2"/>
      <charset val="186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EF9F4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7E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6" fillId="0" borderId="0" applyFont="0" applyFill="0" applyBorder="0" applyAlignment="0" applyProtection="0"/>
  </cellStyleXfs>
  <cellXfs count="67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7" fillId="2" borderId="0" xfId="0" applyFont="1" applyFill="1"/>
    <xf numFmtId="0" fontId="10" fillId="3" borderId="1" xfId="0" applyFont="1" applyFill="1" applyBorder="1" applyAlignment="1">
      <alignment horizontal="center"/>
    </xf>
    <xf numFmtId="0" fontId="9" fillId="3" borderId="2" xfId="0" applyFont="1" applyFill="1" applyBorder="1" applyAlignment="1">
      <alignment horizontal="center"/>
    </xf>
    <xf numFmtId="0" fontId="10" fillId="3" borderId="4" xfId="0" applyFont="1" applyFill="1" applyBorder="1" applyAlignment="1">
      <alignment horizontal="center"/>
    </xf>
    <xf numFmtId="0" fontId="9" fillId="2" borderId="0" xfId="0" applyFont="1" applyFill="1"/>
    <xf numFmtId="0" fontId="11" fillId="2" borderId="0" xfId="0" applyFont="1" applyFill="1"/>
    <xf numFmtId="0" fontId="13" fillId="3" borderId="1" xfId="0" applyFont="1" applyFill="1" applyBorder="1" applyAlignment="1">
      <alignment horizontal="center"/>
    </xf>
    <xf numFmtId="0" fontId="13" fillId="3" borderId="3" xfId="0" applyFont="1" applyFill="1" applyBorder="1" applyAlignment="1">
      <alignment horizontal="center"/>
    </xf>
    <xf numFmtId="0" fontId="9" fillId="3" borderId="3" xfId="0" applyFont="1" applyFill="1" applyBorder="1" applyAlignment="1">
      <alignment horizontal="center"/>
    </xf>
    <xf numFmtId="0" fontId="0" fillId="0" borderId="0" xfId="0" applyAlignment="1">
      <alignment horizontal="right"/>
    </xf>
    <xf numFmtId="0" fontId="14" fillId="0" borderId="0" xfId="0" applyFont="1" applyAlignment="1">
      <alignment horizontal="left"/>
    </xf>
    <xf numFmtId="0" fontId="14" fillId="0" borderId="0" xfId="0" applyFont="1"/>
    <xf numFmtId="2" fontId="0" fillId="0" borderId="0" xfId="0" applyNumberFormat="1"/>
    <xf numFmtId="0" fontId="15" fillId="2" borderId="0" xfId="0" applyFont="1" applyFill="1"/>
    <xf numFmtId="0" fontId="9" fillId="5" borderId="2" xfId="0" applyFont="1" applyFill="1" applyBorder="1" applyAlignment="1">
      <alignment horizontal="left" vertical="top" wrapText="1"/>
    </xf>
    <xf numFmtId="0" fontId="9" fillId="5" borderId="2" xfId="0" applyFont="1" applyFill="1" applyBorder="1" applyAlignment="1">
      <alignment vertical="top" wrapText="1"/>
    </xf>
    <xf numFmtId="0" fontId="9" fillId="5" borderId="1" xfId="0" applyFont="1" applyFill="1" applyBorder="1" applyAlignment="1">
      <alignment vertical="top" wrapText="1"/>
    </xf>
    <xf numFmtId="0" fontId="9" fillId="3" borderId="6" xfId="0" applyFont="1" applyFill="1" applyBorder="1" applyAlignment="1">
      <alignment vertical="top" wrapText="1"/>
    </xf>
    <xf numFmtId="0" fontId="9" fillId="3" borderId="5" xfId="0" applyFont="1" applyFill="1" applyBorder="1" applyAlignment="1">
      <alignment horizontal="left" vertical="top" wrapText="1"/>
    </xf>
    <xf numFmtId="0" fontId="9" fillId="3" borderId="5" xfId="0" applyFont="1" applyFill="1" applyBorder="1" applyAlignment="1">
      <alignment vertical="top" wrapText="1"/>
    </xf>
    <xf numFmtId="0" fontId="9" fillId="3" borderId="2" xfId="0" applyFont="1" applyFill="1" applyBorder="1" applyAlignment="1">
      <alignment vertical="top" wrapText="1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center"/>
    </xf>
    <xf numFmtId="2" fontId="9" fillId="2" borderId="0" xfId="0" applyNumberFormat="1" applyFont="1" applyFill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/>
    </xf>
    <xf numFmtId="0" fontId="10" fillId="5" borderId="1" xfId="0" applyFont="1" applyFill="1" applyBorder="1" applyAlignment="1">
      <alignment horizontal="center"/>
    </xf>
    <xf numFmtId="0" fontId="10" fillId="5" borderId="4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2" fontId="9" fillId="5" borderId="2" xfId="0" applyNumberFormat="1" applyFont="1" applyFill="1" applyBorder="1" applyAlignment="1">
      <alignment horizontal="center"/>
    </xf>
    <xf numFmtId="2" fontId="9" fillId="5" borderId="1" xfId="0" applyNumberFormat="1" applyFont="1" applyFill="1" applyBorder="1" applyAlignment="1">
      <alignment horizontal="center"/>
    </xf>
    <xf numFmtId="0" fontId="16" fillId="2" borderId="0" xfId="0" applyFont="1" applyFill="1"/>
    <xf numFmtId="0" fontId="16" fillId="2" borderId="0" xfId="0" applyFont="1" applyFill="1" applyBorder="1"/>
    <xf numFmtId="0" fontId="17" fillId="2" borderId="0" xfId="0" applyFont="1" applyFill="1" applyBorder="1" applyAlignment="1">
      <alignment horizontal="center"/>
    </xf>
    <xf numFmtId="0" fontId="18" fillId="2" borderId="0" xfId="0" applyFont="1" applyFill="1" applyBorder="1" applyAlignment="1">
      <alignment horizontal="center"/>
    </xf>
    <xf numFmtId="0" fontId="0" fillId="2" borderId="0" xfId="0" applyFont="1" applyFill="1"/>
    <xf numFmtId="165" fontId="4" fillId="2" borderId="0" xfId="0" applyNumberFormat="1" applyFont="1" applyFill="1" applyBorder="1" applyAlignment="1">
      <alignment horizontal="center"/>
    </xf>
    <xf numFmtId="0" fontId="0" fillId="2" borderId="0" xfId="0" applyFont="1" applyFill="1" applyBorder="1"/>
    <xf numFmtId="0" fontId="4" fillId="2" borderId="0" xfId="0" applyFont="1" applyFill="1" applyBorder="1" applyAlignment="1">
      <alignment horizontal="center"/>
    </xf>
    <xf numFmtId="164" fontId="0" fillId="2" borderId="0" xfId="1" applyFont="1" applyFill="1"/>
    <xf numFmtId="2" fontId="8" fillId="4" borderId="2" xfId="0" applyNumberFormat="1" applyFont="1" applyFill="1" applyBorder="1" applyAlignment="1">
      <alignment horizontal="center"/>
    </xf>
    <xf numFmtId="165" fontId="17" fillId="2" borderId="0" xfId="0" applyNumberFormat="1" applyFont="1" applyFill="1" applyBorder="1" applyAlignment="1">
      <alignment horizontal="center"/>
    </xf>
    <xf numFmtId="165" fontId="18" fillId="2" borderId="0" xfId="0" applyNumberFormat="1" applyFont="1" applyFill="1" applyBorder="1" applyAlignment="1">
      <alignment horizontal="center"/>
    </xf>
    <xf numFmtId="166" fontId="16" fillId="2" borderId="0" xfId="0" applyNumberFormat="1" applyFont="1" applyFill="1"/>
    <xf numFmtId="0" fontId="16" fillId="2" borderId="0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vertical="center"/>
    </xf>
    <xf numFmtId="165" fontId="16" fillId="2" borderId="0" xfId="0" applyNumberFormat="1" applyFont="1" applyFill="1"/>
    <xf numFmtId="0" fontId="8" fillId="4" borderId="2" xfId="0" applyFont="1" applyFill="1" applyBorder="1" applyAlignment="1">
      <alignment horizontal="right"/>
    </xf>
    <xf numFmtId="0" fontId="12" fillId="2" borderId="0" xfId="0" applyFont="1" applyFill="1" applyAlignment="1">
      <alignment horizont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right"/>
    </xf>
    <xf numFmtId="0" fontId="19" fillId="4" borderId="7" xfId="0" applyFont="1" applyFill="1" applyBorder="1" applyAlignment="1">
      <alignment horizontal="right"/>
    </xf>
    <xf numFmtId="0" fontId="8" fillId="4" borderId="2" xfId="0" applyFont="1" applyFill="1" applyBorder="1" applyAlignment="1">
      <alignment horizontal="right"/>
    </xf>
    <xf numFmtId="0" fontId="0" fillId="0" borderId="0" xfId="0" applyAlignment="1">
      <alignment horizontal="center"/>
    </xf>
    <xf numFmtId="0" fontId="13" fillId="5" borderId="2" xfId="0" applyFont="1" applyFill="1" applyBorder="1" applyAlignment="1">
      <alignment horizontal="center"/>
    </xf>
    <xf numFmtId="0" fontId="13" fillId="3" borderId="2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FFF7EF"/>
      <color rgb="FFFEF9F4"/>
      <color rgb="FFFFFFFF"/>
      <color rgb="FFFDFDFD"/>
      <color rgb="FFFDF0DA"/>
      <color rgb="FFF296DB"/>
      <color rgb="FFFDE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lt-LT" sz="1100" b="1" i="0" kern="1200" spc="0" baseline="0">
                <a:solidFill>
                  <a:srgbClr val="000000"/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Alytaus apskrities bibliotekų dokumentų fondo apyvarta struktūriniuose padaliniuose </a:t>
            </a:r>
            <a:endParaRPr lang="en-US" sz="1100"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8.9088556110186706E-2"/>
          <c:y val="2.807250221043324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bar"/>
        <c:grouping val="clustered"/>
        <c:varyColors val="0"/>
        <c:ser>
          <c:idx val="0"/>
          <c:order val="0"/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(Alytaus!$J$11,Alytaus!$I$11,Alytaus!$H$11,Alytaus!$G$11)</c:f>
              <c:strCache>
                <c:ptCount val="4"/>
                <c:pt idx="0">
                  <c:v>Kaimo</c:v>
                </c:pt>
                <c:pt idx="1">
                  <c:v>Miesto</c:v>
                </c:pt>
                <c:pt idx="2">
                  <c:v>VB</c:v>
                </c:pt>
                <c:pt idx="3">
                  <c:v>SVB</c:v>
                </c:pt>
              </c:strCache>
            </c:strRef>
          </c:cat>
          <c:val>
            <c:numRef>
              <c:f>(Alytaus!$F$12,Alytaus!$E$12,Alytaus!$D$12,Alytaus!$C$12)</c:f>
              <c:numCache>
                <c:formatCode>0.00</c:formatCode>
                <c:ptCount val="4"/>
                <c:pt idx="0">
                  <c:v>0.59467814369070471</c:v>
                </c:pt>
                <c:pt idx="1">
                  <c:v>0.83175753755646598</c:v>
                </c:pt>
                <c:pt idx="2">
                  <c:v>0.82043760756533091</c:v>
                </c:pt>
                <c:pt idx="3">
                  <c:v>0.73242512889981481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E9-4876-ADDB-988A139094F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100508416"/>
        <c:axId val="100691328"/>
        <c:axId val="0"/>
      </c:bar3DChart>
      <c:catAx>
        <c:axId val="10050841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00691328"/>
        <c:crosses val="autoZero"/>
        <c:auto val="1"/>
        <c:lblAlgn val="ctr"/>
        <c:lblOffset val="100"/>
        <c:noMultiLvlLbl val="0"/>
      </c:catAx>
      <c:valAx>
        <c:axId val="100691328"/>
        <c:scaling>
          <c:orientation val="minMax"/>
        </c:scaling>
        <c:delete val="1"/>
        <c:axPos val="b"/>
        <c:numFmt formatCode="0.00" sourceLinked="1"/>
        <c:majorTickMark val="none"/>
        <c:minorTickMark val="none"/>
        <c:tickLblPos val="nextTo"/>
        <c:crossAx val="1005084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100" b="1" i="0" kern="1200" spc="0" baseline="0">
                <a:solidFill>
                  <a:srgbClr val="000000"/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Vilniaus</a:t>
            </a:r>
            <a:r>
              <a:rPr lang="lt-LT" sz="1100" b="1" i="0" kern="1200" spc="0" baseline="0">
                <a:solidFill>
                  <a:srgbClr val="000000"/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 apskrities bibliotekų dokumentų fondo apyvarta struktūriniuose padaliniuose </a:t>
            </a:r>
            <a:endParaRPr lang="en-US" sz="1100"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bar"/>
        <c:grouping val="clustered"/>
        <c:varyColors val="0"/>
        <c:ser>
          <c:idx val="0"/>
          <c:order val="0"/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(Alytaus!$J$11,Alytaus!$I$11,Alytaus!$H$11,Alytaus!$G$11)</c:f>
              <c:strCache>
                <c:ptCount val="4"/>
                <c:pt idx="0">
                  <c:v>Kaimo</c:v>
                </c:pt>
                <c:pt idx="1">
                  <c:v>Miesto</c:v>
                </c:pt>
                <c:pt idx="2">
                  <c:v>VB</c:v>
                </c:pt>
                <c:pt idx="3">
                  <c:v>SVB</c:v>
                </c:pt>
              </c:strCache>
            </c:strRef>
          </c:cat>
          <c:val>
            <c:numRef>
              <c:f>(Vilniaus!$F$16,Vilniaus!$E$16,Vilniaus!$D$16,Vilniaus!$C$16)</c:f>
              <c:numCache>
                <c:formatCode>0.00</c:formatCode>
                <c:ptCount val="4"/>
                <c:pt idx="0">
                  <c:v>0.45210206027209598</c:v>
                </c:pt>
                <c:pt idx="1">
                  <c:v>1.6295147001325538</c:v>
                </c:pt>
                <c:pt idx="2">
                  <c:v>0.84730597525170592</c:v>
                </c:pt>
                <c:pt idx="3">
                  <c:v>1.0035746855112972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CC-484A-9882-9D0850258B2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111701376"/>
        <c:axId val="111734784"/>
        <c:axId val="0"/>
      </c:bar3DChart>
      <c:catAx>
        <c:axId val="11170137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11734784"/>
        <c:crosses val="autoZero"/>
        <c:auto val="1"/>
        <c:lblAlgn val="ctr"/>
        <c:lblOffset val="100"/>
        <c:noMultiLvlLbl val="0"/>
      </c:catAx>
      <c:valAx>
        <c:axId val="111734784"/>
        <c:scaling>
          <c:orientation val="minMax"/>
        </c:scaling>
        <c:delete val="1"/>
        <c:axPos val="b"/>
        <c:numFmt formatCode="0.00" sourceLinked="1"/>
        <c:majorTickMark val="none"/>
        <c:minorTickMark val="none"/>
        <c:tickLblPos val="nextTo"/>
        <c:crossAx val="1117013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lt-LT" b="1">
                <a:solidFill>
                  <a:schemeClr val="tx1"/>
                </a:solidFill>
              </a:rPr>
              <a:t>Alytaus</a:t>
            </a:r>
            <a:r>
              <a:rPr lang="lt-LT" b="1" baseline="0">
                <a:solidFill>
                  <a:schemeClr val="tx1"/>
                </a:solidFill>
              </a:rPr>
              <a:t> apskrities b</a:t>
            </a:r>
            <a:r>
              <a:rPr lang="lt-LT" b="1">
                <a:solidFill>
                  <a:schemeClr val="tx1"/>
                </a:solidFill>
              </a:rPr>
              <a:t>ibliotekų dokumentų fondo apyvarta struktūriniuose padaliniuose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solidFill>
            <a:schemeClr val="accent6">
              <a:lumMod val="40000"/>
              <a:lumOff val="60000"/>
            </a:schemeClr>
          </a:solidFill>
        </a:ln>
        <a:effectLst/>
        <a:sp3d>
          <a:contourClr>
            <a:schemeClr val="accent6">
              <a:lumMod val="40000"/>
              <a:lumOff val="60000"/>
            </a:schemeClr>
          </a:contourClr>
        </a:sp3d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bar"/>
        <c:grouping val="clustered"/>
        <c:varyColors val="0"/>
        <c:ser>
          <c:idx val="0"/>
          <c:order val="0"/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Lbls>
            <c:dLbl>
              <c:idx val="2"/>
              <c:layout>
                <c:manualLayout>
                  <c:x val="2.4999999999999897E-2"/>
                  <c:y val="-1.38888888888889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E1F-4A2B-A6EF-543FFEC7695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Lapas1!$A$11:$A$14</c:f>
              <c:strCache>
                <c:ptCount val="4"/>
                <c:pt idx="0">
                  <c:v>Kaimo f.</c:v>
                </c:pt>
                <c:pt idx="1">
                  <c:v>Miesto f.</c:v>
                </c:pt>
                <c:pt idx="2">
                  <c:v>VB</c:v>
                </c:pt>
                <c:pt idx="3">
                  <c:v>SVB</c:v>
                </c:pt>
              </c:strCache>
            </c:strRef>
          </c:cat>
          <c:val>
            <c:numRef>
              <c:f>Lapas1!$B$11:$B$14</c:f>
              <c:numCache>
                <c:formatCode>General</c:formatCode>
                <c:ptCount val="4"/>
                <c:pt idx="0">
                  <c:v>0.67</c:v>
                </c:pt>
                <c:pt idx="1">
                  <c:v>1.06</c:v>
                </c:pt>
                <c:pt idx="2">
                  <c:v>1.73</c:v>
                </c:pt>
                <c:pt idx="3">
                  <c:v>1.1399999999999999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E1F-4A2B-A6EF-543FFEC769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gapDepth val="231"/>
        <c:shape val="box"/>
        <c:axId val="44226432"/>
        <c:axId val="44227968"/>
        <c:axId val="0"/>
      </c:bar3DChart>
      <c:catAx>
        <c:axId val="4422643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227968"/>
        <c:crosses val="autoZero"/>
        <c:auto val="1"/>
        <c:lblAlgn val="ctr"/>
        <c:lblOffset val="100"/>
        <c:noMultiLvlLbl val="0"/>
      </c:catAx>
      <c:valAx>
        <c:axId val="4422796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442264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rgbClr val="FDFDFD"/>
    </a:solidFill>
    <a:ln w="28575" cap="flat" cmpd="sng" algn="ctr">
      <a:solidFill>
        <a:schemeClr val="accent6">
          <a:lumMod val="40000"/>
          <a:lumOff val="60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none" spc="0" normalizeH="0" baseline="0">
                <a:solidFill>
                  <a:schemeClr val="dk1">
                    <a:lumMod val="50000"/>
                    <a:lumOff val="50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lt-LT" sz="1400">
                <a:solidFill>
                  <a:schemeClr val="tx1"/>
                </a:solidFill>
              </a:rPr>
              <a:t>Dokumentų fondo panaudojimas Alytaus apskrities bibliotekose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none" spc="0" normalizeH="0" baseline="0">
              <a:solidFill>
                <a:schemeClr val="dk1">
                  <a:lumMod val="50000"/>
                  <a:lumOff val="50000"/>
                </a:schemeClr>
              </a:solidFill>
              <a:latin typeface="+mj-lt"/>
              <a:ea typeface="+mj-ea"/>
              <a:cs typeface="+mj-cs"/>
            </a:defRPr>
          </a:pPr>
          <a:endParaRPr lang="en-US"/>
        </a:p>
      </c:txPr>
    </c:title>
    <c:autoTitleDeleted val="0"/>
    <c:plotArea>
      <c:layout/>
      <c:areaChart>
        <c:grouping val="standard"/>
        <c:varyColors val="0"/>
        <c:ser>
          <c:idx val="0"/>
          <c:order val="0"/>
          <c:spPr>
            <a:solidFill>
              <a:schemeClr val="accent2"/>
            </a:solidFill>
            <a:ln>
              <a:noFill/>
            </a:ln>
            <a:effectLst/>
          </c:spPr>
          <c:dLbls>
            <c:dLbl>
              <c:idx val="0"/>
              <c:layout>
                <c:manualLayout>
                  <c:x val="8.819444444444444E-3"/>
                  <c:y val="-8.93703703703704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E98-4FA3-B13C-D055B5BA63D0}"/>
                </c:ext>
              </c:extLst>
            </c:dLbl>
            <c:dLbl>
              <c:idx val="1"/>
              <c:layout>
                <c:manualLayout>
                  <c:x val="-8.819444444444444E-3"/>
                  <c:y val="-7.05555555555556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E98-4FA3-B13C-D055B5BA63D0}"/>
                </c:ext>
              </c:extLst>
            </c:dLbl>
            <c:dLbl>
              <c:idx val="2"/>
              <c:layout>
                <c:manualLayout>
                  <c:x val="-7.3495370370370364E-2"/>
                  <c:y val="-0.3151481481481481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E98-4FA3-B13C-D055B5BA63D0}"/>
                </c:ext>
              </c:extLst>
            </c:dLbl>
            <c:spPr>
              <a:solidFill>
                <a:schemeClr val="accent2">
                  <a:lumMod val="20000"/>
                  <a:lumOff val="80000"/>
                </a:scheme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Lapas1!$A$2:$A$4</c:f>
              <c:strCache>
                <c:ptCount val="3"/>
                <c:pt idx="0">
                  <c:v>Grožinė literatūra</c:v>
                </c:pt>
                <c:pt idx="1">
                  <c:v>Šakinė literatūra</c:v>
                </c:pt>
                <c:pt idx="2">
                  <c:v>Periodiniai leidiniai</c:v>
                </c:pt>
              </c:strCache>
            </c:strRef>
          </c:cat>
          <c:val>
            <c:numRef>
              <c:f>Lapas1!$B$2:$B$4</c:f>
              <c:numCache>
                <c:formatCode>General</c:formatCode>
                <c:ptCount val="3"/>
                <c:pt idx="0">
                  <c:v>0.65</c:v>
                </c:pt>
                <c:pt idx="1">
                  <c:v>0.34</c:v>
                </c:pt>
                <c:pt idx="2">
                  <c:v>6.66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E98-4FA3-B13C-D055B5BA63D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44761088"/>
        <c:axId val="44763776"/>
      </c:areaChart>
      <c:catAx>
        <c:axId val="447610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cap="none" spc="0" normalizeH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763776"/>
        <c:crosses val="autoZero"/>
        <c:auto val="1"/>
        <c:lblAlgn val="ctr"/>
        <c:lblOffset val="100"/>
        <c:noMultiLvlLbl val="0"/>
      </c:catAx>
      <c:valAx>
        <c:axId val="44763776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44761088"/>
        <c:crosses val="autoZero"/>
        <c:crossBetween val="midCat"/>
      </c:valAx>
      <c:spPr>
        <a:solidFill>
          <a:srgbClr val="FDF0DA"/>
        </a:solidFill>
        <a:ln>
          <a:noFill/>
        </a:ln>
        <a:effectLst/>
      </c:spPr>
    </c:plotArea>
    <c:plotVisOnly val="1"/>
    <c:dispBlanksAs val="zero"/>
    <c:showDLblsOverMax val="0"/>
  </c:chart>
  <c:spPr>
    <a:solidFill>
      <a:schemeClr val="lt1"/>
    </a:solidFill>
    <a:ln w="28575" cap="flat" cmpd="sng" algn="ctr">
      <a:solidFill>
        <a:schemeClr val="accent6">
          <a:lumMod val="40000"/>
          <a:lumOff val="60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 b="1">
                <a:solidFill>
                  <a:schemeClr val="tx1"/>
                </a:solidFill>
              </a:rPr>
              <a:t>Dokumentų</a:t>
            </a:r>
            <a:r>
              <a:rPr lang="lt-LT" b="1" baseline="0">
                <a:solidFill>
                  <a:schemeClr val="tx1"/>
                </a:solidFill>
              </a:rPr>
              <a:t> fondo panaudojimas Vilniaus apskrities bibliotekose</a:t>
            </a:r>
            <a:endParaRPr lang="lt-LT" b="1">
              <a:solidFill>
                <a:schemeClr val="tx1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areaChart>
        <c:grouping val="standard"/>
        <c:varyColors val="0"/>
        <c:ser>
          <c:idx val="0"/>
          <c:order val="0"/>
          <c:spPr>
            <a:solidFill>
              <a:schemeClr val="accent2"/>
            </a:solidFill>
            <a:ln>
              <a:noFill/>
            </a:ln>
            <a:effectLst/>
          </c:spPr>
          <c:dLbls>
            <c:dLbl>
              <c:idx val="0"/>
              <c:layout>
                <c:manualLayout>
                  <c:x val="0"/>
                  <c:y val="-6.94444444444444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FB0-40C5-93A4-7AF003A4D972}"/>
                </c:ext>
              </c:extLst>
            </c:dLbl>
            <c:dLbl>
              <c:idx val="1"/>
              <c:layout>
                <c:manualLayout>
                  <c:x val="-1.388888888888894E-2"/>
                  <c:y val="-6.94444444444444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FB0-40C5-93A4-7AF003A4D972}"/>
                </c:ext>
              </c:extLst>
            </c:dLbl>
            <c:dLbl>
              <c:idx val="2"/>
              <c:layout>
                <c:manualLayout>
                  <c:x val="-5.2777777777777882E-2"/>
                  <c:y val="-0.3333333333333333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FB0-40C5-93A4-7AF003A4D972}"/>
                </c:ext>
              </c:extLst>
            </c:dLbl>
            <c:spPr>
              <a:solidFill>
                <a:schemeClr val="accent2">
                  <a:lumMod val="20000"/>
                  <a:lumOff val="80000"/>
                </a:scheme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Lapas1!$A$18:$A$20</c:f>
              <c:strCache>
                <c:ptCount val="3"/>
                <c:pt idx="0">
                  <c:v>Grožinė literatūra</c:v>
                </c:pt>
                <c:pt idx="1">
                  <c:v>Šakinė literatūra</c:v>
                </c:pt>
                <c:pt idx="2">
                  <c:v>Periodiniai leidiniai</c:v>
                </c:pt>
              </c:strCache>
            </c:strRef>
          </c:cat>
          <c:val>
            <c:numRef>
              <c:f>Lapas1!$B$18:$B$20</c:f>
              <c:numCache>
                <c:formatCode>General</c:formatCode>
                <c:ptCount val="3"/>
                <c:pt idx="0">
                  <c:v>0.75</c:v>
                </c:pt>
                <c:pt idx="1">
                  <c:v>0.46</c:v>
                </c:pt>
                <c:pt idx="2">
                  <c:v>6.49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FB0-40C5-93A4-7AF003A4D97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44792832"/>
        <c:axId val="44824448"/>
      </c:areaChart>
      <c:catAx>
        <c:axId val="44792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824448"/>
        <c:crosses val="autoZero"/>
        <c:auto val="1"/>
        <c:lblAlgn val="ctr"/>
        <c:lblOffset val="100"/>
        <c:noMultiLvlLbl val="0"/>
      </c:catAx>
      <c:valAx>
        <c:axId val="44824448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44792832"/>
        <c:crosses val="autoZero"/>
        <c:crossBetween val="midCat"/>
      </c:valAx>
      <c:spPr>
        <a:solidFill>
          <a:srgbClr val="FDFDFD"/>
        </a:solidFill>
        <a:ln>
          <a:noFill/>
        </a:ln>
        <a:effectLst/>
      </c:spPr>
    </c:plotArea>
    <c:plotVisOnly val="1"/>
    <c:dispBlanksAs val="zero"/>
    <c:showDLblsOverMax val="0"/>
  </c:chart>
  <c:spPr>
    <a:solidFill>
      <a:srgbClr val="FDFDFD"/>
    </a:solidFill>
    <a:ln w="28575" cap="flat" cmpd="sng" algn="ctr">
      <a:solidFill>
        <a:schemeClr val="accent6">
          <a:lumMod val="40000"/>
          <a:lumOff val="60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 b="1">
                <a:solidFill>
                  <a:schemeClr val="tx1"/>
                </a:solidFill>
              </a:rPr>
              <a:t>Vilniaus apskrities bibliotekų dokumentų fondo apyvarta struktūriniuose padaliniuose</a:t>
            </a:r>
          </a:p>
        </c:rich>
      </c:tx>
      <c:layout>
        <c:manualLayout>
          <c:xMode val="edge"/>
          <c:yMode val="edge"/>
          <c:x val="0.10604282407407407"/>
          <c:y val="9.4074074074074077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solidFill>
            <a:schemeClr val="accent2">
              <a:lumMod val="20000"/>
              <a:lumOff val="80000"/>
            </a:schemeClr>
          </a:solidFill>
        </a:ln>
        <a:effectLst/>
        <a:sp3d>
          <a:contourClr>
            <a:schemeClr val="accent2">
              <a:lumMod val="20000"/>
              <a:lumOff val="80000"/>
            </a:schemeClr>
          </a:contourClr>
        </a:sp3d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7616491688538932"/>
          <c:y val="0.21404629629629629"/>
          <c:w val="0.82193919510061242"/>
          <c:h val="0.72559148148148156"/>
        </c:manualLayout>
      </c:layout>
      <c:bar3DChart>
        <c:barDir val="bar"/>
        <c:grouping val="clustered"/>
        <c:varyColors val="0"/>
        <c:ser>
          <c:idx val="0"/>
          <c:order val="0"/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-5.3895982327284637E-17"/>
                  <c:y val="-9.407407407407494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7CC-4528-A764-528BEB443282}"/>
                </c:ext>
              </c:extLst>
            </c:dLbl>
            <c:dLbl>
              <c:idx val="1"/>
              <c:layout>
                <c:manualLayout>
                  <c:x val="0"/>
                  <c:y val="-1.41111111111111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7CC-4528-A764-528BEB443282}"/>
                </c:ext>
              </c:extLst>
            </c:dLbl>
            <c:dLbl>
              <c:idx val="2"/>
              <c:layout>
                <c:manualLayout>
                  <c:x val="0"/>
                  <c:y val="-1.41111111111111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7CC-4528-A764-528BEB443282}"/>
                </c:ext>
              </c:extLst>
            </c:dLbl>
            <c:dLbl>
              <c:idx val="3"/>
              <c:layout>
                <c:manualLayout>
                  <c:x val="0"/>
                  <c:y val="-1.41111111111111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7CC-4528-A764-528BEB44328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Lapas1!$A$22:$A$25</c:f>
              <c:strCache>
                <c:ptCount val="4"/>
                <c:pt idx="0">
                  <c:v>Kaimo f.</c:v>
                </c:pt>
                <c:pt idx="1">
                  <c:v>Miesto f.</c:v>
                </c:pt>
                <c:pt idx="2">
                  <c:v>VB</c:v>
                </c:pt>
                <c:pt idx="3">
                  <c:v>SVB</c:v>
                </c:pt>
              </c:strCache>
            </c:strRef>
          </c:cat>
          <c:val>
            <c:numRef>
              <c:f>Lapas1!$B$22:$B$25</c:f>
              <c:numCache>
                <c:formatCode>General</c:formatCode>
                <c:ptCount val="4"/>
                <c:pt idx="0">
                  <c:v>0.72</c:v>
                </c:pt>
                <c:pt idx="1">
                  <c:v>2.1800000000000002</c:v>
                </c:pt>
                <c:pt idx="2">
                  <c:v>1.0900000000000001</c:v>
                </c:pt>
                <c:pt idx="3">
                  <c:v>1.29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7CC-4528-A764-528BEB44328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45300736"/>
        <c:axId val="46958464"/>
        <c:axId val="0"/>
      </c:bar3DChart>
      <c:catAx>
        <c:axId val="4530073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958464"/>
        <c:crosses val="autoZero"/>
        <c:auto val="1"/>
        <c:lblAlgn val="ctr"/>
        <c:lblOffset val="100"/>
        <c:noMultiLvlLbl val="0"/>
      </c:catAx>
      <c:valAx>
        <c:axId val="469584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453007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rgbClr val="FDFDFD"/>
    </a:solidFill>
    <a:ln w="28575" cap="flat" cmpd="sng" algn="ctr">
      <a:solidFill>
        <a:schemeClr val="accent6">
          <a:lumMod val="40000"/>
          <a:lumOff val="60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2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3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4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5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6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82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4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352425</xdr:colOff>
      <xdr:row>13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9639300" y="8782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lt-LT" sz="1100"/>
        </a:p>
      </xdr:txBody>
    </xdr:sp>
    <xdr:clientData/>
  </xdr:oneCellAnchor>
  <xdr:twoCellAnchor>
    <xdr:from>
      <xdr:col>0</xdr:col>
      <xdr:colOff>14655</xdr:colOff>
      <xdr:row>12</xdr:row>
      <xdr:rowOff>153865</xdr:rowOff>
    </xdr:from>
    <xdr:to>
      <xdr:col>5</xdr:col>
      <xdr:colOff>849924</xdr:colOff>
      <xdr:row>25</xdr:row>
      <xdr:rowOff>65942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23814</xdr:colOff>
      <xdr:row>16</xdr:row>
      <xdr:rowOff>127001</xdr:rowOff>
    </xdr:from>
    <xdr:to>
      <xdr:col>5</xdr:col>
      <xdr:colOff>857250</xdr:colOff>
      <xdr:row>30</xdr:row>
      <xdr:rowOff>7937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114300</xdr:colOff>
      <xdr:row>0</xdr:row>
      <xdr:rowOff>119062</xdr:rowOff>
    </xdr:from>
    <xdr:to>
      <xdr:col>11</xdr:col>
      <xdr:colOff>167100</xdr:colOff>
      <xdr:row>14</xdr:row>
      <xdr:rowOff>152062</xdr:rowOff>
    </xdr:to>
    <xdr:graphicFrame macro="">
      <xdr:nvGraphicFramePr>
        <xdr:cNvPr id="4" name="Diagrama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523875</xdr:colOff>
      <xdr:row>10</xdr:row>
      <xdr:rowOff>80962</xdr:rowOff>
    </xdr:from>
    <xdr:to>
      <xdr:col>10</xdr:col>
      <xdr:colOff>576675</xdr:colOff>
      <xdr:row>24</xdr:row>
      <xdr:rowOff>113962</xdr:rowOff>
    </xdr:to>
    <xdr:graphicFrame macro="">
      <xdr:nvGraphicFramePr>
        <xdr:cNvPr id="5" name="Diagrama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180975</xdr:colOff>
      <xdr:row>4</xdr:row>
      <xdr:rowOff>71437</xdr:rowOff>
    </xdr:from>
    <xdr:to>
      <xdr:col>15</xdr:col>
      <xdr:colOff>233775</xdr:colOff>
      <xdr:row>18</xdr:row>
      <xdr:rowOff>104437</xdr:rowOff>
    </xdr:to>
    <xdr:graphicFrame macro="">
      <xdr:nvGraphicFramePr>
        <xdr:cNvPr id="2" name="Diagrama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266700</xdr:colOff>
      <xdr:row>15</xdr:row>
      <xdr:rowOff>119062</xdr:rowOff>
    </xdr:from>
    <xdr:to>
      <xdr:col>11</xdr:col>
      <xdr:colOff>319500</xdr:colOff>
      <xdr:row>29</xdr:row>
      <xdr:rowOff>152062</xdr:rowOff>
    </xdr:to>
    <xdr:graphicFrame macro="">
      <xdr:nvGraphicFramePr>
        <xdr:cNvPr id="3" name="Diagrama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2:R28"/>
  <sheetViews>
    <sheetView zoomScale="130" zoomScaleNormal="130" workbookViewId="0">
      <selection activeCell="B4" sqref="B4"/>
    </sheetView>
  </sheetViews>
  <sheetFormatPr defaultColWidth="8.85546875" defaultRowHeight="15" x14ac:dyDescent="0.25"/>
  <cols>
    <col min="1" max="1" width="4.28515625" style="1" customWidth="1"/>
    <col min="2" max="2" width="14.42578125" style="1" customWidth="1"/>
    <col min="3" max="3" width="13" style="1" customWidth="1"/>
    <col min="4" max="4" width="14.28515625" style="1" customWidth="1"/>
    <col min="5" max="5" width="18.42578125" style="1" customWidth="1"/>
    <col min="6" max="6" width="16.42578125" style="1" customWidth="1"/>
    <col min="7" max="16384" width="8.85546875" style="1"/>
  </cols>
  <sheetData>
    <row r="2" spans="1:18" ht="47.25" customHeight="1" x14ac:dyDescent="0.25">
      <c r="A2" s="55" t="s">
        <v>51</v>
      </c>
      <c r="B2" s="55"/>
      <c r="C2" s="55"/>
      <c r="D2" s="55"/>
      <c r="E2" s="55"/>
      <c r="F2" s="55"/>
    </row>
    <row r="3" spans="1:18" x14ac:dyDescent="0.25">
      <c r="A3" s="2"/>
      <c r="B3" s="2"/>
      <c r="C3" s="2"/>
      <c r="D3" s="2"/>
      <c r="E3" s="2"/>
      <c r="F3" s="2"/>
      <c r="G3" s="19"/>
      <c r="H3" s="19"/>
      <c r="I3" s="19"/>
      <c r="J3" s="19"/>
      <c r="K3" s="19"/>
    </row>
    <row r="4" spans="1:18" x14ac:dyDescent="0.25">
      <c r="A4" s="56" t="s">
        <v>0</v>
      </c>
      <c r="B4" s="12" t="s">
        <v>1</v>
      </c>
      <c r="C4" s="66" t="s">
        <v>2</v>
      </c>
      <c r="D4" s="66"/>
      <c r="E4" s="66"/>
      <c r="F4" s="66"/>
      <c r="G4" s="42"/>
      <c r="H4" s="42"/>
      <c r="I4" s="42"/>
      <c r="J4" s="42"/>
      <c r="K4" s="42"/>
      <c r="L4" s="42"/>
      <c r="M4" s="42"/>
      <c r="N4" s="42"/>
      <c r="O4" s="42"/>
    </row>
    <row r="5" spans="1:18" x14ac:dyDescent="0.25">
      <c r="A5" s="57"/>
      <c r="B5" s="13" t="s">
        <v>3</v>
      </c>
      <c r="C5" s="7" t="s">
        <v>4</v>
      </c>
      <c r="D5" s="59" t="s">
        <v>5</v>
      </c>
      <c r="E5" s="7" t="s">
        <v>6</v>
      </c>
      <c r="F5" s="7" t="s">
        <v>7</v>
      </c>
      <c r="G5" s="42"/>
      <c r="H5" s="42"/>
      <c r="I5" s="42"/>
      <c r="J5" s="42"/>
      <c r="K5" s="42"/>
      <c r="L5" s="42"/>
      <c r="M5" s="42"/>
      <c r="N5" s="42"/>
      <c r="O5" s="42"/>
    </row>
    <row r="6" spans="1:18" x14ac:dyDescent="0.25">
      <c r="A6" s="58"/>
      <c r="B6" s="13" t="s">
        <v>8</v>
      </c>
      <c r="C6" s="9" t="s">
        <v>9</v>
      </c>
      <c r="D6" s="60"/>
      <c r="E6" s="9" t="s">
        <v>10</v>
      </c>
      <c r="F6" s="9" t="s">
        <v>10</v>
      </c>
      <c r="G6" s="42"/>
      <c r="H6" s="42"/>
      <c r="I6" s="42"/>
      <c r="J6" s="42"/>
      <c r="K6" s="42"/>
      <c r="L6" s="42"/>
      <c r="M6" s="42"/>
      <c r="N6" s="42"/>
      <c r="O6" s="42"/>
    </row>
    <row r="7" spans="1:18" x14ac:dyDescent="0.25">
      <c r="A7" s="8">
        <v>1</v>
      </c>
      <c r="B7" s="20" t="s">
        <v>11</v>
      </c>
      <c r="C7" s="36">
        <f>I15/M15</f>
        <v>1.2739105001462416</v>
      </c>
      <c r="D7" s="36">
        <f>J15/N15</f>
        <v>1.3514071001694765</v>
      </c>
      <c r="E7" s="36">
        <f>K15/O15</f>
        <v>1.1594949627971292</v>
      </c>
      <c r="F7" s="36" t="s">
        <v>12</v>
      </c>
      <c r="G7" s="42"/>
      <c r="H7" s="42"/>
      <c r="I7" s="42"/>
      <c r="J7" s="42"/>
      <c r="K7" s="42"/>
      <c r="L7" s="42"/>
      <c r="M7" s="42"/>
      <c r="N7" s="42"/>
      <c r="O7" s="42"/>
    </row>
    <row r="8" spans="1:18" x14ac:dyDescent="0.25">
      <c r="A8" s="8">
        <v>2</v>
      </c>
      <c r="B8" s="21" t="s">
        <v>13</v>
      </c>
      <c r="C8" s="36">
        <f t="shared" ref="C8:C12" si="0">I16/M16</f>
        <v>0.42787276511411504</v>
      </c>
      <c r="D8" s="36">
        <f t="shared" ref="D8:D12" si="1">J16/N16</f>
        <v>0.48318300073218989</v>
      </c>
      <c r="E8" s="36">
        <f t="shared" ref="E8:E12" si="2">K16/O16</f>
        <v>0.25589164375156237</v>
      </c>
      <c r="F8" s="36">
        <f>L16/P16</f>
        <v>0.45103943148519876</v>
      </c>
      <c r="G8" s="42"/>
      <c r="H8" s="42"/>
      <c r="I8" s="42"/>
      <c r="J8" s="42"/>
      <c r="K8" s="42"/>
      <c r="L8" s="42"/>
      <c r="M8" s="42"/>
      <c r="N8" s="42"/>
      <c r="O8" s="42"/>
    </row>
    <row r="9" spans="1:18" ht="15" customHeight="1" x14ac:dyDescent="0.25">
      <c r="A9" s="8">
        <v>3</v>
      </c>
      <c r="B9" s="21" t="s">
        <v>14</v>
      </c>
      <c r="C9" s="36">
        <f t="shared" si="0"/>
        <v>0.66472041183159902</v>
      </c>
      <c r="D9" s="36">
        <f t="shared" si="1"/>
        <v>0.5657880860246457</v>
      </c>
      <c r="E9" s="36">
        <f t="shared" si="2"/>
        <v>0.84698664741970409</v>
      </c>
      <c r="F9" s="36">
        <f t="shared" ref="F9:F12" si="3">L17/P17</f>
        <v>1.0519244581520131</v>
      </c>
      <c r="G9" s="42"/>
      <c r="H9" s="42"/>
      <c r="I9" s="42"/>
      <c r="J9" s="42"/>
      <c r="K9" s="42"/>
      <c r="L9" s="42"/>
      <c r="M9" s="42"/>
      <c r="N9" s="42"/>
      <c r="O9" s="42"/>
    </row>
    <row r="10" spans="1:18" x14ac:dyDescent="0.25">
      <c r="A10" s="8">
        <v>4</v>
      </c>
      <c r="B10" s="21" t="s">
        <v>15</v>
      </c>
      <c r="C10" s="36">
        <f t="shared" si="0"/>
        <v>0.83224413756394711</v>
      </c>
      <c r="D10" s="36">
        <f t="shared" si="1"/>
        <v>0.76882540845185054</v>
      </c>
      <c r="E10" s="36">
        <f t="shared" si="2"/>
        <v>1.2672218016654051</v>
      </c>
      <c r="F10" s="36">
        <f t="shared" si="3"/>
        <v>0.80456688670348919</v>
      </c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</row>
    <row r="11" spans="1:18" x14ac:dyDescent="0.25">
      <c r="A11" s="32">
        <v>5</v>
      </c>
      <c r="B11" s="22" t="s">
        <v>16</v>
      </c>
      <c r="C11" s="37">
        <f t="shared" si="0"/>
        <v>0.74675574575514536</v>
      </c>
      <c r="D11" s="37">
        <f t="shared" si="1"/>
        <v>0.95539228994163161</v>
      </c>
      <c r="E11" s="37" t="s">
        <v>12</v>
      </c>
      <c r="F11" s="37">
        <f t="shared" si="3"/>
        <v>0.5735356267433015</v>
      </c>
      <c r="G11" s="38" t="s">
        <v>17</v>
      </c>
      <c r="H11" s="38" t="s">
        <v>5</v>
      </c>
      <c r="I11" s="48" t="s">
        <v>6</v>
      </c>
      <c r="J11" s="39" t="s">
        <v>7</v>
      </c>
      <c r="K11" s="38"/>
      <c r="L11" s="38"/>
      <c r="M11" s="38"/>
      <c r="N11" s="38"/>
      <c r="O11" s="38"/>
      <c r="P11" s="38"/>
      <c r="Q11" s="38"/>
      <c r="R11" s="38"/>
    </row>
    <row r="12" spans="1:18" x14ac:dyDescent="0.25">
      <c r="A12" s="35"/>
      <c r="B12" s="54" t="s">
        <v>20</v>
      </c>
      <c r="C12" s="47">
        <f t="shared" si="0"/>
        <v>0.73242512889981481</v>
      </c>
      <c r="D12" s="47">
        <f t="shared" si="1"/>
        <v>0.82043760756533091</v>
      </c>
      <c r="E12" s="47">
        <f t="shared" si="2"/>
        <v>0.83175753755646598</v>
      </c>
      <c r="F12" s="47">
        <f t="shared" si="3"/>
        <v>0.59467814369070471</v>
      </c>
      <c r="G12" s="50"/>
      <c r="H12" s="53"/>
      <c r="I12" s="38"/>
      <c r="J12" s="38"/>
      <c r="K12" s="38"/>
      <c r="L12" s="38"/>
      <c r="M12" s="38"/>
      <c r="N12" s="38"/>
      <c r="O12" s="38"/>
      <c r="P12" s="38"/>
      <c r="Q12" s="38"/>
      <c r="R12" s="38"/>
    </row>
    <row r="13" spans="1:18" x14ac:dyDescent="0.25">
      <c r="A13" s="10"/>
      <c r="B13" s="10"/>
      <c r="C13" s="10"/>
      <c r="D13" s="10"/>
      <c r="E13" s="10"/>
      <c r="F13" s="10"/>
      <c r="G13" s="38"/>
      <c r="H13" s="38"/>
      <c r="I13" s="38" t="s">
        <v>52</v>
      </c>
      <c r="J13" s="38"/>
      <c r="K13" s="38"/>
      <c r="L13" s="38"/>
      <c r="M13" s="38" t="s">
        <v>53</v>
      </c>
      <c r="N13" s="38"/>
      <c r="O13" s="38"/>
      <c r="P13" s="38"/>
      <c r="Q13" s="38"/>
      <c r="R13" s="38"/>
    </row>
    <row r="14" spans="1:18" x14ac:dyDescent="0.25">
      <c r="G14" s="38"/>
      <c r="H14" s="38"/>
      <c r="I14" s="38" t="s">
        <v>48</v>
      </c>
      <c r="J14" s="38" t="s">
        <v>5</v>
      </c>
      <c r="K14" s="38" t="s">
        <v>33</v>
      </c>
      <c r="L14" s="38" t="s">
        <v>34</v>
      </c>
      <c r="M14" s="38" t="s">
        <v>49</v>
      </c>
      <c r="N14" s="38"/>
      <c r="O14" s="38"/>
      <c r="P14" s="38"/>
      <c r="Q14" s="38"/>
      <c r="R14" s="38"/>
    </row>
    <row r="15" spans="1:18" x14ac:dyDescent="0.25">
      <c r="G15" s="38"/>
      <c r="H15" s="38"/>
      <c r="I15" s="40">
        <v>191642</v>
      </c>
      <c r="J15" s="40">
        <v>121205</v>
      </c>
      <c r="K15" s="40">
        <v>70437</v>
      </c>
      <c r="L15" s="40" t="s">
        <v>12</v>
      </c>
      <c r="M15" s="40">
        <v>150436</v>
      </c>
      <c r="N15" s="40">
        <v>89688</v>
      </c>
      <c r="O15" s="40">
        <v>60748</v>
      </c>
      <c r="P15" s="40" t="s">
        <v>12</v>
      </c>
      <c r="Q15" s="38"/>
      <c r="R15" s="38"/>
    </row>
    <row r="16" spans="1:18" x14ac:dyDescent="0.25">
      <c r="G16" s="38"/>
      <c r="H16" s="38"/>
      <c r="I16" s="40">
        <v>120471</v>
      </c>
      <c r="J16" s="40">
        <v>31016</v>
      </c>
      <c r="K16" s="40">
        <v>11260</v>
      </c>
      <c r="L16" s="40">
        <v>78194</v>
      </c>
      <c r="M16" s="40">
        <v>281558</v>
      </c>
      <c r="N16" s="40">
        <v>64191</v>
      </c>
      <c r="O16" s="40">
        <v>44003</v>
      </c>
      <c r="P16" s="40">
        <v>173364</v>
      </c>
      <c r="Q16" s="38"/>
      <c r="R16" s="38"/>
    </row>
    <row r="17" spans="7:18" x14ac:dyDescent="0.25">
      <c r="G17" s="38"/>
      <c r="H17" s="38"/>
      <c r="I17" s="40">
        <v>108723</v>
      </c>
      <c r="J17" s="40">
        <v>69743</v>
      </c>
      <c r="K17" s="40">
        <v>14082</v>
      </c>
      <c r="L17" s="40">
        <v>24898</v>
      </c>
      <c r="M17" s="40">
        <v>163562</v>
      </c>
      <c r="N17" s="40">
        <v>123267</v>
      </c>
      <c r="O17" s="40">
        <v>16626</v>
      </c>
      <c r="P17" s="40">
        <v>23669</v>
      </c>
      <c r="Q17" s="38"/>
      <c r="R17" s="38"/>
    </row>
    <row r="18" spans="7:18" x14ac:dyDescent="0.25">
      <c r="G18" s="38"/>
      <c r="H18" s="38"/>
      <c r="I18" s="40">
        <v>112576</v>
      </c>
      <c r="J18" s="40">
        <v>37787</v>
      </c>
      <c r="K18" s="40">
        <v>15066</v>
      </c>
      <c r="L18" s="40">
        <v>59723</v>
      </c>
      <c r="M18" s="40">
        <v>135268</v>
      </c>
      <c r="N18" s="40">
        <v>49149</v>
      </c>
      <c r="O18" s="40">
        <v>11889</v>
      </c>
      <c r="P18" s="40">
        <v>74230</v>
      </c>
      <c r="Q18" s="38"/>
      <c r="R18" s="38"/>
    </row>
    <row r="19" spans="7:18" x14ac:dyDescent="0.25">
      <c r="G19" s="38"/>
      <c r="H19" s="38"/>
      <c r="I19" s="40">
        <v>97020</v>
      </c>
      <c r="J19" s="40">
        <v>56307</v>
      </c>
      <c r="K19" s="40" t="s">
        <v>12</v>
      </c>
      <c r="L19" s="40">
        <v>40713</v>
      </c>
      <c r="M19" s="40">
        <v>129922</v>
      </c>
      <c r="N19" s="40">
        <v>58936</v>
      </c>
      <c r="O19" s="40" t="s">
        <v>12</v>
      </c>
      <c r="P19" s="40">
        <v>70986</v>
      </c>
      <c r="Q19" s="38"/>
      <c r="R19" s="38"/>
    </row>
    <row r="20" spans="7:18" x14ac:dyDescent="0.25">
      <c r="G20" s="38"/>
      <c r="H20" s="38"/>
      <c r="I20" s="41">
        <f>SUM(I15:I19)</f>
        <v>630432</v>
      </c>
      <c r="J20" s="41">
        <f>SUM(J15:J19)</f>
        <v>316058</v>
      </c>
      <c r="K20" s="41">
        <f>SUM(K15:K19)</f>
        <v>110845</v>
      </c>
      <c r="L20" s="41">
        <f>SUM(L16:L19)</f>
        <v>203528</v>
      </c>
      <c r="M20" s="41">
        <f>SUM(M15:M19)</f>
        <v>860746</v>
      </c>
      <c r="N20" s="41">
        <f>SUM(N15:N19)</f>
        <v>385231</v>
      </c>
      <c r="O20" s="41">
        <f>SUM(O15:O19)</f>
        <v>133266</v>
      </c>
      <c r="P20" s="41">
        <f>SUM(P16:P19)</f>
        <v>342249</v>
      </c>
      <c r="Q20" s="38"/>
      <c r="R20" s="38"/>
    </row>
    <row r="21" spans="7:18" x14ac:dyDescent="0.25"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</row>
    <row r="22" spans="7:18" x14ac:dyDescent="0.25">
      <c r="G22" s="38"/>
      <c r="H22" s="38"/>
      <c r="I22" s="40"/>
      <c r="J22" s="38"/>
      <c r="K22" s="38"/>
      <c r="L22" s="38"/>
      <c r="M22" s="38"/>
      <c r="N22" s="38"/>
      <c r="O22" s="38"/>
      <c r="P22" s="38"/>
      <c r="Q22" s="38"/>
      <c r="R22" s="38"/>
    </row>
    <row r="23" spans="7:18" x14ac:dyDescent="0.25">
      <c r="G23" s="38"/>
      <c r="H23" s="38"/>
      <c r="I23" s="40"/>
      <c r="J23" s="38"/>
      <c r="K23" s="38"/>
      <c r="L23" s="38"/>
      <c r="M23" s="38"/>
      <c r="N23" s="38"/>
      <c r="O23" s="38"/>
      <c r="P23" s="38"/>
      <c r="Q23" s="38"/>
      <c r="R23" s="38"/>
    </row>
    <row r="24" spans="7:18" x14ac:dyDescent="0.25">
      <c r="G24" s="6"/>
      <c r="H24" s="6"/>
      <c r="I24" s="30"/>
      <c r="J24" s="6"/>
      <c r="K24" s="6"/>
      <c r="L24" s="6"/>
      <c r="M24" s="6"/>
      <c r="N24" s="6"/>
    </row>
    <row r="25" spans="7:18" x14ac:dyDescent="0.25">
      <c r="G25" s="6"/>
      <c r="H25" s="6"/>
      <c r="I25" s="30"/>
      <c r="J25" s="6"/>
      <c r="K25" s="6"/>
      <c r="L25" s="6"/>
      <c r="M25" s="6"/>
      <c r="N25" s="6"/>
    </row>
    <row r="26" spans="7:18" x14ac:dyDescent="0.25">
      <c r="G26" s="6"/>
      <c r="H26" s="6"/>
      <c r="I26" s="30"/>
      <c r="J26" s="6"/>
      <c r="K26" s="6"/>
      <c r="L26" s="6"/>
      <c r="M26" s="6"/>
      <c r="N26" s="6"/>
    </row>
    <row r="27" spans="7:18" x14ac:dyDescent="0.25">
      <c r="G27" s="6"/>
      <c r="H27" s="6"/>
      <c r="I27" s="31"/>
      <c r="J27" s="6"/>
      <c r="K27" s="6"/>
      <c r="L27" s="6"/>
      <c r="M27" s="6"/>
      <c r="N27" s="6"/>
    </row>
    <row r="28" spans="7:18" x14ac:dyDescent="0.25">
      <c r="G28" s="6"/>
      <c r="H28" s="6"/>
      <c r="I28" s="6"/>
      <c r="J28" s="6"/>
      <c r="K28" s="6"/>
      <c r="L28" s="6"/>
      <c r="M28" s="6"/>
      <c r="N28" s="6"/>
    </row>
  </sheetData>
  <mergeCells count="4">
    <mergeCell ref="A2:F2"/>
    <mergeCell ref="A4:A6"/>
    <mergeCell ref="C4:F4"/>
    <mergeCell ref="D5:D6"/>
  </mergeCell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2:U47"/>
  <sheetViews>
    <sheetView tabSelected="1" topLeftCell="A4" zoomScale="120" zoomScaleNormal="120" workbookViewId="0">
      <selection activeCell="B4" sqref="B4:B6"/>
    </sheetView>
  </sheetViews>
  <sheetFormatPr defaultColWidth="8.85546875" defaultRowHeight="15" x14ac:dyDescent="0.25"/>
  <cols>
    <col min="1" max="1" width="4.140625" style="1" customWidth="1"/>
    <col min="2" max="2" width="16.42578125" style="1" customWidth="1"/>
    <col min="3" max="3" width="17" style="1" customWidth="1"/>
    <col min="4" max="4" width="15" style="1" customWidth="1"/>
    <col min="5" max="5" width="16.28515625" style="1" customWidth="1"/>
    <col min="6" max="6" width="18.28515625" style="1" customWidth="1"/>
    <col min="7" max="7" width="9.5703125" style="1" bestFit="1" customWidth="1"/>
    <col min="8" max="16384" width="8.85546875" style="1"/>
  </cols>
  <sheetData>
    <row r="2" spans="1:21" ht="40.5" customHeight="1" x14ac:dyDescent="0.25">
      <c r="A2" s="55" t="s">
        <v>50</v>
      </c>
      <c r="B2" s="55"/>
      <c r="C2" s="55"/>
      <c r="D2" s="55"/>
      <c r="E2" s="55"/>
      <c r="F2" s="55"/>
    </row>
    <row r="3" spans="1:21" x14ac:dyDescent="0.25">
      <c r="A3" s="2"/>
      <c r="B3" s="2"/>
      <c r="C3" s="2"/>
      <c r="D3" s="2"/>
      <c r="E3" s="2"/>
      <c r="F3" s="2"/>
    </row>
    <row r="4" spans="1:21" x14ac:dyDescent="0.25">
      <c r="A4" s="56" t="s">
        <v>0</v>
      </c>
      <c r="B4" s="12" t="s">
        <v>1</v>
      </c>
      <c r="C4" s="65" t="s">
        <v>2</v>
      </c>
      <c r="D4" s="65"/>
      <c r="E4" s="65"/>
      <c r="F4" s="65"/>
    </row>
    <row r="5" spans="1:21" x14ac:dyDescent="0.25">
      <c r="A5" s="57"/>
      <c r="B5" s="13" t="s">
        <v>3</v>
      </c>
      <c r="C5" s="33" t="s">
        <v>4</v>
      </c>
      <c r="D5" s="33" t="s">
        <v>5</v>
      </c>
      <c r="E5" s="33" t="s">
        <v>6</v>
      </c>
      <c r="F5" s="33" t="s">
        <v>7</v>
      </c>
      <c r="G5" s="42"/>
      <c r="H5" s="42"/>
      <c r="I5" s="44"/>
      <c r="J5" s="44"/>
      <c r="K5" s="44"/>
      <c r="L5" s="44"/>
      <c r="M5" s="44"/>
      <c r="N5" s="42"/>
      <c r="O5" s="42"/>
      <c r="P5" s="42"/>
      <c r="Q5" s="42"/>
    </row>
    <row r="6" spans="1:21" x14ac:dyDescent="0.25">
      <c r="A6" s="58"/>
      <c r="B6" s="13" t="s">
        <v>8</v>
      </c>
      <c r="C6" s="34" t="s">
        <v>9</v>
      </c>
      <c r="D6" s="34"/>
      <c r="E6" s="34" t="s">
        <v>10</v>
      </c>
      <c r="F6" s="34" t="s">
        <v>10</v>
      </c>
      <c r="G6" s="42"/>
      <c r="H6" s="42"/>
      <c r="I6" s="43"/>
      <c r="J6" s="44"/>
      <c r="K6" s="43"/>
      <c r="L6" s="44"/>
      <c r="M6" s="43"/>
      <c r="N6" s="42"/>
      <c r="O6" s="42"/>
      <c r="P6" s="42"/>
      <c r="Q6" s="42"/>
      <c r="R6" s="6"/>
      <c r="S6" s="6"/>
    </row>
    <row r="7" spans="1:21" x14ac:dyDescent="0.25">
      <c r="A7" s="8">
        <v>1</v>
      </c>
      <c r="B7" s="24" t="s">
        <v>24</v>
      </c>
      <c r="C7" s="36">
        <f>J18/K18</f>
        <v>0.35820506292959459</v>
      </c>
      <c r="D7" s="36">
        <f>L18/M18</f>
        <v>0.34320861096873401</v>
      </c>
      <c r="E7" s="36">
        <f>N18/O18</f>
        <v>0.35063446582071223</v>
      </c>
      <c r="F7" s="36">
        <f>P18/Q18</f>
        <v>0.37181309464356599</v>
      </c>
      <c r="G7" s="42"/>
      <c r="H7" s="42"/>
      <c r="I7" s="43"/>
      <c r="J7" s="44"/>
      <c r="K7" s="43"/>
      <c r="L7" s="44"/>
      <c r="M7" s="43"/>
      <c r="N7" s="42"/>
      <c r="O7" s="42"/>
      <c r="P7" s="42"/>
      <c r="Q7" s="42"/>
      <c r="R7" s="6"/>
      <c r="S7" s="6"/>
    </row>
    <row r="8" spans="1:21" x14ac:dyDescent="0.25">
      <c r="A8" s="8">
        <v>2</v>
      </c>
      <c r="B8" s="25" t="s">
        <v>25</v>
      </c>
      <c r="C8" s="36">
        <f t="shared" ref="C8:C16" si="0">J19/K19</f>
        <v>0.56656863722460371</v>
      </c>
      <c r="D8" s="36">
        <f t="shared" ref="D8:D16" si="1">L19/M19</f>
        <v>0.64713492534095196</v>
      </c>
      <c r="E8" s="36">
        <f t="shared" ref="E8:E16" si="2">N19/O19</f>
        <v>0.94456449966984812</v>
      </c>
      <c r="F8" s="36">
        <f t="shared" ref="F8:F16" si="3">P19/Q19</f>
        <v>0.44688172043010754</v>
      </c>
      <c r="G8" s="42"/>
      <c r="H8" s="42"/>
      <c r="I8" s="43"/>
      <c r="J8" s="44"/>
      <c r="K8" s="43"/>
      <c r="L8" s="44"/>
      <c r="M8" s="43"/>
      <c r="N8" s="42"/>
      <c r="O8" s="42"/>
      <c r="P8" s="42"/>
      <c r="Q8" s="42"/>
      <c r="R8" s="6"/>
      <c r="S8" s="6"/>
    </row>
    <row r="9" spans="1:21" x14ac:dyDescent="0.25">
      <c r="A9" s="8">
        <v>3</v>
      </c>
      <c r="B9" s="25" t="s">
        <v>26</v>
      </c>
      <c r="C9" s="36">
        <f t="shared" si="0"/>
        <v>0.78247110835337008</v>
      </c>
      <c r="D9" s="36">
        <f t="shared" si="1"/>
        <v>1.1815024063611634</v>
      </c>
      <c r="E9" s="36" t="s">
        <v>12</v>
      </c>
      <c r="F9" s="36">
        <f t="shared" si="3"/>
        <v>0.54744885383288144</v>
      </c>
      <c r="G9" s="42"/>
      <c r="H9" s="42"/>
      <c r="I9" s="43"/>
      <c r="J9" s="44"/>
      <c r="K9" s="43"/>
      <c r="L9" s="44"/>
      <c r="M9" s="43"/>
      <c r="N9" s="42"/>
      <c r="O9" s="42"/>
      <c r="P9" s="42"/>
      <c r="Q9" s="42"/>
      <c r="R9" s="6"/>
      <c r="S9" s="6"/>
    </row>
    <row r="10" spans="1:21" x14ac:dyDescent="0.25">
      <c r="A10" s="8">
        <v>4</v>
      </c>
      <c r="B10" s="25" t="s">
        <v>27</v>
      </c>
      <c r="C10" s="36">
        <f t="shared" si="0"/>
        <v>1.0151535347140073</v>
      </c>
      <c r="D10" s="36">
        <f t="shared" si="1"/>
        <v>0.79190784903912947</v>
      </c>
      <c r="E10" s="36">
        <f t="shared" si="2"/>
        <v>1.7029178478366693</v>
      </c>
      <c r="F10" s="36">
        <f t="shared" si="3"/>
        <v>0.69268041848782702</v>
      </c>
      <c r="G10" s="42"/>
      <c r="H10" s="42"/>
      <c r="I10" s="43"/>
      <c r="J10" s="44"/>
      <c r="K10" s="43"/>
      <c r="L10" s="44"/>
      <c r="M10" s="43"/>
      <c r="N10" s="42"/>
      <c r="O10" s="42"/>
      <c r="P10" s="42"/>
      <c r="Q10" s="42"/>
      <c r="R10" s="6"/>
      <c r="S10" s="6"/>
    </row>
    <row r="11" spans="1:21" x14ac:dyDescent="0.25">
      <c r="A11" s="8">
        <v>5</v>
      </c>
      <c r="B11" s="25" t="s">
        <v>28</v>
      </c>
      <c r="C11" s="36">
        <f t="shared" si="0"/>
        <v>1.0029186111295689</v>
      </c>
      <c r="D11" s="36">
        <f t="shared" si="1"/>
        <v>1.0195467369857456</v>
      </c>
      <c r="E11" s="36">
        <f t="shared" si="2"/>
        <v>1.3613436397962455</v>
      </c>
      <c r="F11" s="36">
        <f t="shared" si="3"/>
        <v>0.75632725822719493</v>
      </c>
      <c r="G11" s="46"/>
      <c r="H11" s="42"/>
      <c r="I11" s="43"/>
      <c r="J11" s="44"/>
      <c r="K11" s="43"/>
      <c r="L11" s="44"/>
      <c r="M11" s="43"/>
      <c r="N11" s="42"/>
      <c r="O11" s="42"/>
      <c r="P11" s="42"/>
      <c r="Q11" s="42"/>
      <c r="R11" s="6"/>
      <c r="S11" s="6"/>
    </row>
    <row r="12" spans="1:21" x14ac:dyDescent="0.25">
      <c r="A12" s="8">
        <v>6</v>
      </c>
      <c r="B12" s="25" t="s">
        <v>29</v>
      </c>
      <c r="C12" s="36">
        <f t="shared" si="0"/>
        <v>0.90113655558504857</v>
      </c>
      <c r="D12" s="36">
        <f t="shared" si="1"/>
        <v>1.5929053756236886</v>
      </c>
      <c r="E12" s="36" t="s">
        <v>12</v>
      </c>
      <c r="F12" s="36">
        <f t="shared" si="3"/>
        <v>0.54131780457609247</v>
      </c>
      <c r="G12" s="42"/>
      <c r="H12" s="42"/>
      <c r="I12" s="43"/>
      <c r="J12" s="44"/>
      <c r="K12" s="43"/>
      <c r="L12" s="44"/>
      <c r="M12" s="45"/>
      <c r="N12" s="42"/>
      <c r="O12" s="42"/>
      <c r="P12" s="42"/>
      <c r="Q12" s="42"/>
      <c r="R12" s="38"/>
      <c r="S12" s="6"/>
      <c r="T12" s="6"/>
      <c r="U12" s="6"/>
    </row>
    <row r="13" spans="1:21" x14ac:dyDescent="0.25">
      <c r="A13" s="8">
        <v>7</v>
      </c>
      <c r="B13" s="26" t="s">
        <v>30</v>
      </c>
      <c r="C13" s="36">
        <f t="shared" si="0"/>
        <v>0.327233865970884</v>
      </c>
      <c r="D13" s="36">
        <f t="shared" si="1"/>
        <v>0.37029964747356053</v>
      </c>
      <c r="E13" s="36">
        <f t="shared" si="2"/>
        <v>0.57629338572364108</v>
      </c>
      <c r="F13" s="36">
        <f t="shared" si="3"/>
        <v>0.29713519933790655</v>
      </c>
      <c r="G13" s="38" t="s">
        <v>17</v>
      </c>
      <c r="H13" s="38" t="s">
        <v>5</v>
      </c>
      <c r="I13" s="48" t="s">
        <v>6</v>
      </c>
      <c r="J13" s="39" t="s">
        <v>7</v>
      </c>
      <c r="K13" s="49"/>
      <c r="L13" s="39"/>
      <c r="M13" s="49"/>
      <c r="N13" s="38"/>
      <c r="O13" s="38"/>
      <c r="P13" s="38"/>
      <c r="Q13" s="38"/>
      <c r="R13" s="38"/>
      <c r="S13" s="6"/>
      <c r="T13" s="6"/>
      <c r="U13" s="6"/>
    </row>
    <row r="14" spans="1:21" x14ac:dyDescent="0.25">
      <c r="A14" s="61" t="s">
        <v>20</v>
      </c>
      <c r="B14" s="62"/>
      <c r="C14" s="47">
        <f t="shared" si="0"/>
        <v>0.73233961116644608</v>
      </c>
      <c r="D14" s="47">
        <f t="shared" si="1"/>
        <v>0.86246225762120199</v>
      </c>
      <c r="E14" s="47">
        <f t="shared" si="2"/>
        <v>1.0834054996344824</v>
      </c>
      <c r="F14" s="47">
        <f t="shared" si="3"/>
        <v>0.45210206027209598</v>
      </c>
      <c r="G14" s="38"/>
      <c r="H14" s="38"/>
      <c r="I14" s="48"/>
      <c r="J14" s="39"/>
      <c r="K14" s="48"/>
      <c r="L14" s="39"/>
      <c r="M14" s="40"/>
      <c r="N14" s="38"/>
      <c r="O14" s="38"/>
      <c r="P14" s="38"/>
      <c r="Q14" s="38"/>
      <c r="R14" s="38"/>
      <c r="S14" s="6"/>
      <c r="T14" s="6"/>
      <c r="U14" s="6"/>
    </row>
    <row r="15" spans="1:21" x14ac:dyDescent="0.25">
      <c r="A15" s="14">
        <v>8</v>
      </c>
      <c r="B15" s="23" t="s">
        <v>31</v>
      </c>
      <c r="C15" s="36">
        <f t="shared" si="0"/>
        <v>1.7122650598397138</v>
      </c>
      <c r="D15" s="36">
        <f t="shared" si="1"/>
        <v>0.78595983109571244</v>
      </c>
      <c r="E15" s="36">
        <f t="shared" si="2"/>
        <v>1.9097998470352251</v>
      </c>
      <c r="F15" s="36" t="s">
        <v>12</v>
      </c>
      <c r="G15" s="38"/>
      <c r="H15" s="38"/>
      <c r="I15" s="49"/>
      <c r="J15" s="39"/>
      <c r="K15" s="49"/>
      <c r="L15" s="39"/>
      <c r="M15" s="49"/>
      <c r="N15" s="39"/>
      <c r="O15" s="39"/>
      <c r="P15" s="39"/>
      <c r="Q15" s="39"/>
      <c r="R15" s="39"/>
      <c r="S15" s="6"/>
      <c r="T15" s="6"/>
      <c r="U15" s="6"/>
    </row>
    <row r="16" spans="1:21" x14ac:dyDescent="0.25">
      <c r="A16" s="63" t="s">
        <v>20</v>
      </c>
      <c r="B16" s="63"/>
      <c r="C16" s="47">
        <f t="shared" si="0"/>
        <v>1.0035746855112972</v>
      </c>
      <c r="D16" s="47">
        <f t="shared" si="1"/>
        <v>0.84730597525170592</v>
      </c>
      <c r="E16" s="47">
        <f t="shared" si="2"/>
        <v>1.6295147001325538</v>
      </c>
      <c r="F16" s="47">
        <f t="shared" si="3"/>
        <v>0.45210206027209598</v>
      </c>
      <c r="G16" s="50"/>
      <c r="H16" s="38"/>
      <c r="I16" s="38"/>
      <c r="J16" s="39" t="s">
        <v>52</v>
      </c>
      <c r="K16" s="39" t="s">
        <v>53</v>
      </c>
      <c r="L16" s="39"/>
      <c r="M16" s="39"/>
      <c r="N16" s="39"/>
      <c r="O16" s="39"/>
      <c r="P16" s="39"/>
      <c r="Q16" s="39"/>
      <c r="R16" s="39"/>
      <c r="S16" s="6"/>
      <c r="T16" s="6"/>
      <c r="U16" s="6"/>
    </row>
    <row r="17" spans="1:21" x14ac:dyDescent="0.25">
      <c r="A17" s="27"/>
      <c r="B17" s="11"/>
      <c r="C17" s="28"/>
      <c r="D17" s="29"/>
      <c r="E17" s="29"/>
      <c r="F17" s="29"/>
      <c r="G17" s="50"/>
      <c r="H17" s="38"/>
      <c r="I17" s="38"/>
      <c r="J17" s="39" t="s">
        <v>48</v>
      </c>
      <c r="K17" s="39" t="s">
        <v>49</v>
      </c>
      <c r="L17" s="39" t="s">
        <v>5</v>
      </c>
      <c r="M17" s="39"/>
      <c r="N17" s="39" t="s">
        <v>33</v>
      </c>
      <c r="O17" s="39"/>
      <c r="P17" s="39" t="s">
        <v>34</v>
      </c>
      <c r="Q17" s="39"/>
      <c r="R17" s="39"/>
      <c r="S17" s="6"/>
      <c r="T17" s="6"/>
      <c r="U17" s="6"/>
    </row>
    <row r="18" spans="1:21" x14ac:dyDescent="0.25">
      <c r="A18" s="27"/>
      <c r="B18" s="11"/>
      <c r="C18" s="28"/>
      <c r="D18" s="29"/>
      <c r="E18" s="29"/>
      <c r="F18" s="29"/>
      <c r="G18" s="50"/>
      <c r="H18" s="38"/>
      <c r="I18" s="38"/>
      <c r="J18" s="39">
        <v>57690</v>
      </c>
      <c r="K18" s="39">
        <v>161053</v>
      </c>
      <c r="L18" s="51">
        <v>20088</v>
      </c>
      <c r="M18" s="51">
        <v>58530</v>
      </c>
      <c r="N18" s="51">
        <v>8566</v>
      </c>
      <c r="O18" s="51">
        <v>24430</v>
      </c>
      <c r="P18" s="52">
        <v>29036</v>
      </c>
      <c r="Q18" s="39">
        <v>78093</v>
      </c>
      <c r="R18" s="39"/>
      <c r="S18" s="6"/>
      <c r="T18" s="39"/>
      <c r="U18" s="6"/>
    </row>
    <row r="19" spans="1:21" x14ac:dyDescent="0.25">
      <c r="A19" s="10"/>
      <c r="B19" s="10"/>
      <c r="C19" s="10"/>
      <c r="D19" s="10"/>
      <c r="E19" s="10"/>
      <c r="F19" s="10"/>
      <c r="G19" s="38"/>
      <c r="H19" s="38"/>
      <c r="I19" s="40"/>
      <c r="J19" s="40">
        <v>113665</v>
      </c>
      <c r="K19" s="40">
        <v>200620</v>
      </c>
      <c r="L19" s="40">
        <v>24010</v>
      </c>
      <c r="M19" s="40">
        <v>37102</v>
      </c>
      <c r="N19" s="40">
        <v>31471</v>
      </c>
      <c r="O19" s="40">
        <v>33318</v>
      </c>
      <c r="P19" s="40">
        <v>58184</v>
      </c>
      <c r="Q19" s="40">
        <v>130200</v>
      </c>
      <c r="R19" s="39"/>
      <c r="S19" s="6"/>
      <c r="T19" s="40"/>
      <c r="U19" s="6"/>
    </row>
    <row r="20" spans="1:21" x14ac:dyDescent="0.25">
      <c r="A20" s="3"/>
      <c r="B20" s="4"/>
      <c r="C20" s="5"/>
      <c r="G20" s="38"/>
      <c r="H20" s="38"/>
      <c r="I20" s="40"/>
      <c r="J20" s="40">
        <v>50442</v>
      </c>
      <c r="K20" s="40">
        <v>64465</v>
      </c>
      <c r="L20" s="40">
        <v>28232</v>
      </c>
      <c r="M20" s="40">
        <v>23895</v>
      </c>
      <c r="N20" s="40"/>
      <c r="O20" s="40"/>
      <c r="P20" s="40">
        <v>22210</v>
      </c>
      <c r="Q20" s="40">
        <v>40570</v>
      </c>
      <c r="R20" s="39"/>
      <c r="S20" s="6"/>
      <c r="T20" s="40"/>
      <c r="U20" s="6"/>
    </row>
    <row r="21" spans="1:21" x14ac:dyDescent="0.25">
      <c r="G21" s="38"/>
      <c r="H21" s="38"/>
      <c r="I21" s="40"/>
      <c r="J21" s="40">
        <v>121857</v>
      </c>
      <c r="K21" s="40">
        <v>120038</v>
      </c>
      <c r="L21" s="40">
        <v>27362</v>
      </c>
      <c r="M21" s="40">
        <v>34552</v>
      </c>
      <c r="N21" s="40">
        <v>59471</v>
      </c>
      <c r="O21" s="40">
        <v>34923</v>
      </c>
      <c r="P21" s="40">
        <v>35024</v>
      </c>
      <c r="Q21" s="40">
        <v>50563</v>
      </c>
      <c r="R21" s="39"/>
      <c r="S21" s="6"/>
      <c r="T21" s="40"/>
      <c r="U21" s="6"/>
    </row>
    <row r="22" spans="1:21" x14ac:dyDescent="0.25">
      <c r="G22" s="38"/>
      <c r="H22" s="38"/>
      <c r="I22" s="40"/>
      <c r="J22" s="40">
        <v>196212</v>
      </c>
      <c r="K22" s="40">
        <v>195641</v>
      </c>
      <c r="L22" s="40">
        <v>55289</v>
      </c>
      <c r="M22" s="40">
        <v>54229</v>
      </c>
      <c r="N22" s="40">
        <v>76434</v>
      </c>
      <c r="O22" s="40">
        <v>56146</v>
      </c>
      <c r="P22" s="40">
        <v>64489</v>
      </c>
      <c r="Q22" s="40">
        <v>85266</v>
      </c>
      <c r="R22" s="39"/>
      <c r="S22" s="6"/>
      <c r="T22" s="40"/>
    </row>
    <row r="23" spans="1:21" x14ac:dyDescent="0.25">
      <c r="G23" s="38"/>
      <c r="H23" s="38"/>
      <c r="I23" s="40"/>
      <c r="J23" s="40">
        <v>149376</v>
      </c>
      <c r="K23" s="40">
        <v>165764</v>
      </c>
      <c r="L23" s="40">
        <v>90348</v>
      </c>
      <c r="M23" s="40">
        <v>56719</v>
      </c>
      <c r="N23" s="40"/>
      <c r="O23" s="40"/>
      <c r="P23" s="40">
        <v>59028</v>
      </c>
      <c r="Q23" s="40">
        <v>109045</v>
      </c>
      <c r="R23" s="39"/>
      <c r="S23" s="6"/>
      <c r="T23" s="40"/>
    </row>
    <row r="24" spans="1:21" x14ac:dyDescent="0.25">
      <c r="G24" s="38"/>
      <c r="H24" s="38"/>
      <c r="I24" s="40"/>
      <c r="J24" s="40">
        <v>115132</v>
      </c>
      <c r="K24" s="40">
        <v>351834</v>
      </c>
      <c r="L24" s="40">
        <v>12605</v>
      </c>
      <c r="M24" s="40">
        <v>34040</v>
      </c>
      <c r="N24" s="40">
        <v>16720</v>
      </c>
      <c r="O24" s="40">
        <v>29013</v>
      </c>
      <c r="P24" s="40">
        <v>85807</v>
      </c>
      <c r="Q24" s="40">
        <v>288781</v>
      </c>
      <c r="R24" s="39"/>
      <c r="S24" s="6"/>
      <c r="T24" s="40"/>
    </row>
    <row r="25" spans="1:21" x14ac:dyDescent="0.25">
      <c r="G25" s="38"/>
      <c r="H25" s="38"/>
      <c r="I25" s="40"/>
      <c r="J25" s="41">
        <f>SUM(J18:J24)</f>
        <v>804374</v>
      </c>
      <c r="K25" s="41">
        <f t="shared" ref="K25" si="4">SUM(K19:K24)</f>
        <v>1098362</v>
      </c>
      <c r="L25" s="41">
        <f t="shared" ref="L25:Q25" si="5">SUM(L18:L24)</f>
        <v>257934</v>
      </c>
      <c r="M25" s="41">
        <f t="shared" si="5"/>
        <v>299067</v>
      </c>
      <c r="N25" s="41">
        <f t="shared" si="5"/>
        <v>192662</v>
      </c>
      <c r="O25" s="41">
        <f t="shared" si="5"/>
        <v>177830</v>
      </c>
      <c r="P25" s="41">
        <f t="shared" si="5"/>
        <v>353778</v>
      </c>
      <c r="Q25" s="41">
        <f t="shared" si="5"/>
        <v>782518</v>
      </c>
      <c r="R25" s="39"/>
      <c r="S25" s="6"/>
      <c r="T25" s="40"/>
    </row>
    <row r="26" spans="1:21" x14ac:dyDescent="0.25">
      <c r="G26" s="38"/>
      <c r="H26" s="38"/>
      <c r="I26" s="41"/>
      <c r="J26" s="40">
        <v>719790</v>
      </c>
      <c r="K26" s="40">
        <v>420373</v>
      </c>
      <c r="L26" s="40">
        <v>58073</v>
      </c>
      <c r="M26" s="40">
        <v>73888</v>
      </c>
      <c r="N26" s="40">
        <v>661717</v>
      </c>
      <c r="O26" s="40">
        <v>346485</v>
      </c>
      <c r="P26" s="40"/>
      <c r="Q26" s="40"/>
      <c r="R26" s="39"/>
      <c r="S26" s="6"/>
      <c r="T26" s="41"/>
    </row>
    <row r="27" spans="1:21" x14ac:dyDescent="0.25">
      <c r="G27" s="38"/>
      <c r="H27" s="38"/>
      <c r="I27" s="40"/>
      <c r="J27" s="41">
        <f>SUM(J25:J26)</f>
        <v>1524164</v>
      </c>
      <c r="K27" s="41">
        <f>SUM(K25:K26)</f>
        <v>1518735</v>
      </c>
      <c r="L27" s="41">
        <f t="shared" ref="L27:O27" si="6">SUM(L25:L26)</f>
        <v>316007</v>
      </c>
      <c r="M27" s="41">
        <f t="shared" si="6"/>
        <v>372955</v>
      </c>
      <c r="N27" s="41">
        <f t="shared" si="6"/>
        <v>854379</v>
      </c>
      <c r="O27" s="41">
        <f t="shared" si="6"/>
        <v>524315</v>
      </c>
      <c r="P27" s="41">
        <f>SUM(P25:P26)</f>
        <v>353778</v>
      </c>
      <c r="Q27" s="41">
        <f>SUM(Q25:Q26)</f>
        <v>782518</v>
      </c>
      <c r="R27" s="39"/>
      <c r="S27" s="6"/>
      <c r="T27" s="40"/>
    </row>
    <row r="28" spans="1:21" x14ac:dyDescent="0.25">
      <c r="G28" s="38"/>
      <c r="H28" s="38"/>
      <c r="I28" s="41"/>
      <c r="J28" s="39"/>
      <c r="K28" s="39"/>
      <c r="L28" s="39"/>
      <c r="M28" s="39"/>
      <c r="N28" s="39"/>
      <c r="O28" s="39"/>
      <c r="P28" s="39"/>
      <c r="Q28" s="39"/>
      <c r="R28" s="39"/>
      <c r="S28" s="6"/>
      <c r="T28" s="41"/>
    </row>
    <row r="29" spans="1:21" x14ac:dyDescent="0.25">
      <c r="G29" s="38"/>
      <c r="H29" s="38"/>
      <c r="I29" s="38"/>
      <c r="J29" s="39"/>
      <c r="K29" s="39"/>
      <c r="L29" s="39"/>
      <c r="M29" s="39"/>
      <c r="N29" s="39"/>
      <c r="O29" s="39"/>
      <c r="P29" s="39"/>
      <c r="Q29" s="39"/>
      <c r="R29" s="39"/>
      <c r="S29" s="6"/>
      <c r="T29" s="39"/>
    </row>
    <row r="30" spans="1:21" x14ac:dyDescent="0.25"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38"/>
      <c r="S30" s="6"/>
    </row>
    <row r="31" spans="1:21" x14ac:dyDescent="0.25"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6"/>
      <c r="S31" s="6"/>
    </row>
    <row r="32" spans="1:21" x14ac:dyDescent="0.25"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6"/>
      <c r="S32" s="6"/>
    </row>
    <row r="33" spans="7:19" x14ac:dyDescent="0.25"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6"/>
      <c r="S33" s="6"/>
    </row>
    <row r="34" spans="7:19" x14ac:dyDescent="0.25"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6"/>
      <c r="S34" s="6"/>
    </row>
    <row r="35" spans="7:19" x14ac:dyDescent="0.25"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6"/>
      <c r="S35" s="6"/>
    </row>
    <row r="36" spans="7:19" x14ac:dyDescent="0.25"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6"/>
      <c r="S36" s="6"/>
    </row>
    <row r="37" spans="7:19" x14ac:dyDescent="0.25"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6"/>
      <c r="S37" s="6"/>
    </row>
    <row r="38" spans="7:19" x14ac:dyDescent="0.25"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6"/>
      <c r="S38" s="6"/>
    </row>
    <row r="39" spans="7:19" x14ac:dyDescent="0.25"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6"/>
      <c r="S39" s="6"/>
    </row>
    <row r="40" spans="7:19" x14ac:dyDescent="0.25"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6"/>
      <c r="S40" s="6"/>
    </row>
    <row r="41" spans="7:19" x14ac:dyDescent="0.25"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6"/>
      <c r="S41" s="6"/>
    </row>
    <row r="42" spans="7:19" x14ac:dyDescent="0.25"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6"/>
      <c r="S42" s="6"/>
    </row>
    <row r="43" spans="7:19" x14ac:dyDescent="0.25">
      <c r="G43" s="6"/>
      <c r="H43" s="6"/>
    </row>
    <row r="44" spans="7:19" x14ac:dyDescent="0.25">
      <c r="G44" s="6"/>
      <c r="H44" s="6"/>
    </row>
    <row r="45" spans="7:19" x14ac:dyDescent="0.25">
      <c r="G45" s="6"/>
      <c r="H45" s="6"/>
    </row>
    <row r="46" spans="7:19" x14ac:dyDescent="0.25">
      <c r="G46" s="6"/>
      <c r="H46" s="6"/>
    </row>
    <row r="47" spans="7:19" x14ac:dyDescent="0.25">
      <c r="G47" s="6"/>
      <c r="H47" s="6"/>
    </row>
  </sheetData>
  <mergeCells count="5">
    <mergeCell ref="A14:B14"/>
    <mergeCell ref="A16:B16"/>
    <mergeCell ref="A2:F2"/>
    <mergeCell ref="A4:A6"/>
    <mergeCell ref="C4:F4"/>
  </mergeCells>
  <pageMargins left="0.7" right="0.7" top="0.75" bottom="0.75" header="0.3" footer="0.3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26"/>
  <sheetViews>
    <sheetView workbookViewId="0">
      <selection activeCell="B11" sqref="B11"/>
    </sheetView>
  </sheetViews>
  <sheetFormatPr defaultRowHeight="15" x14ac:dyDescent="0.25"/>
  <cols>
    <col min="1" max="1" width="11.5703125" customWidth="1"/>
    <col min="4" max="4" width="9.5703125" bestFit="1" customWidth="1"/>
  </cols>
  <sheetData>
    <row r="3" spans="1:13" x14ac:dyDescent="0.25">
      <c r="B3" s="64" t="s">
        <v>32</v>
      </c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</row>
    <row r="4" spans="1:13" x14ac:dyDescent="0.25">
      <c r="B4" s="64" t="s">
        <v>17</v>
      </c>
      <c r="C4" s="64"/>
      <c r="D4" s="64"/>
      <c r="E4" s="64" t="s">
        <v>5</v>
      </c>
      <c r="F4" s="64"/>
      <c r="G4" s="64"/>
      <c r="H4" s="64" t="s">
        <v>33</v>
      </c>
      <c r="I4" s="64"/>
      <c r="J4" s="64"/>
      <c r="K4" s="64" t="s">
        <v>34</v>
      </c>
      <c r="L4" s="64"/>
      <c r="M4" s="64"/>
    </row>
    <row r="5" spans="1:13" x14ac:dyDescent="0.25">
      <c r="B5" t="s">
        <v>35</v>
      </c>
      <c r="C5" t="s">
        <v>36</v>
      </c>
      <c r="D5" t="s">
        <v>37</v>
      </c>
      <c r="E5" t="s">
        <v>35</v>
      </c>
      <c r="F5" t="s">
        <v>36</v>
      </c>
      <c r="G5" t="s">
        <v>37</v>
      </c>
      <c r="H5" t="s">
        <v>35</v>
      </c>
      <c r="I5" t="s">
        <v>36</v>
      </c>
      <c r="J5" t="s">
        <v>37</v>
      </c>
      <c r="K5" t="s">
        <v>35</v>
      </c>
      <c r="L5" t="s">
        <v>36</v>
      </c>
      <c r="M5" t="s">
        <v>37</v>
      </c>
    </row>
    <row r="6" spans="1:13" x14ac:dyDescent="0.25">
      <c r="A6" t="s">
        <v>11</v>
      </c>
      <c r="B6">
        <v>273708</v>
      </c>
      <c r="C6">
        <v>152981</v>
      </c>
      <c r="D6" s="18">
        <f>B6/C6</f>
        <v>1.7891633601558363</v>
      </c>
      <c r="E6">
        <v>190109</v>
      </c>
      <c r="F6">
        <v>86154</v>
      </c>
      <c r="G6" s="18">
        <f>E6/F6</f>
        <v>2.2066183810386053</v>
      </c>
      <c r="H6">
        <v>83599</v>
      </c>
      <c r="I6">
        <v>66827</v>
      </c>
      <c r="J6" s="18">
        <f>H6/I6</f>
        <v>1.2509764017537821</v>
      </c>
      <c r="K6" t="s">
        <v>12</v>
      </c>
      <c r="L6" t="s">
        <v>12</v>
      </c>
    </row>
    <row r="7" spans="1:13" x14ac:dyDescent="0.25">
      <c r="A7" t="s">
        <v>38</v>
      </c>
      <c r="B7">
        <v>474146</v>
      </c>
      <c r="C7">
        <v>363462</v>
      </c>
      <c r="D7" s="18">
        <f t="shared" ref="D7:D11" si="0">B7/C7</f>
        <v>1.3045270207064288</v>
      </c>
      <c r="E7">
        <v>316269</v>
      </c>
      <c r="F7">
        <v>104727</v>
      </c>
      <c r="G7" s="18">
        <f t="shared" ref="G7:G11" si="1">E7/F7</f>
        <v>3.0199375519207083</v>
      </c>
      <c r="H7">
        <v>31153</v>
      </c>
      <c r="I7">
        <v>40596</v>
      </c>
      <c r="J7" s="18">
        <f t="shared" ref="J7:J11" si="2">H7/I7</f>
        <v>0.7673908759483693</v>
      </c>
      <c r="K7">
        <v>126724</v>
      </c>
      <c r="L7">
        <v>218139</v>
      </c>
      <c r="M7" s="18">
        <f>K7/L7</f>
        <v>0.58093234130531446</v>
      </c>
    </row>
    <row r="8" spans="1:13" x14ac:dyDescent="0.25">
      <c r="A8" t="s">
        <v>14</v>
      </c>
      <c r="B8">
        <v>133351</v>
      </c>
      <c r="C8">
        <v>165073</v>
      </c>
      <c r="D8" s="18">
        <f t="shared" si="0"/>
        <v>0.80783047500196881</v>
      </c>
      <c r="E8">
        <v>76844</v>
      </c>
      <c r="F8">
        <v>118699</v>
      </c>
      <c r="G8" s="18">
        <f t="shared" si="1"/>
        <v>0.64738540341536155</v>
      </c>
      <c r="H8">
        <v>18249</v>
      </c>
      <c r="I8">
        <v>21521</v>
      </c>
      <c r="J8" s="18">
        <f t="shared" si="2"/>
        <v>0.84796245527624181</v>
      </c>
      <c r="K8">
        <v>38258</v>
      </c>
      <c r="L8">
        <v>24853</v>
      </c>
      <c r="M8" s="18">
        <f t="shared" ref="M8:M11" si="3">K8/L8</f>
        <v>1.5393715044461433</v>
      </c>
    </row>
    <row r="9" spans="1:13" x14ac:dyDescent="0.25">
      <c r="A9" t="s">
        <v>15</v>
      </c>
      <c r="B9">
        <v>131094</v>
      </c>
      <c r="C9">
        <v>213751</v>
      </c>
      <c r="D9" s="18">
        <f t="shared" si="0"/>
        <v>0.61330239390692909</v>
      </c>
      <c r="E9">
        <v>39211</v>
      </c>
      <c r="F9">
        <v>62867</v>
      </c>
      <c r="G9" s="18">
        <f t="shared" si="1"/>
        <v>0.62371355401084827</v>
      </c>
      <c r="H9">
        <v>19782</v>
      </c>
      <c r="I9">
        <v>18788</v>
      </c>
      <c r="J9" s="18">
        <f t="shared" si="2"/>
        <v>1.0529061102831594</v>
      </c>
      <c r="K9">
        <v>72101</v>
      </c>
      <c r="L9">
        <v>132096</v>
      </c>
      <c r="M9" s="18">
        <f t="shared" si="3"/>
        <v>0.54582273498062017</v>
      </c>
    </row>
    <row r="10" spans="1:13" x14ac:dyDescent="0.25">
      <c r="A10" t="s">
        <v>16</v>
      </c>
      <c r="B10">
        <v>221543</v>
      </c>
      <c r="C10">
        <v>179463</v>
      </c>
      <c r="D10" s="18">
        <f t="shared" si="0"/>
        <v>1.2344773017279327</v>
      </c>
      <c r="E10">
        <v>130691</v>
      </c>
      <c r="F10">
        <v>65739</v>
      </c>
      <c r="G10" s="18">
        <f t="shared" si="1"/>
        <v>1.9880284154002952</v>
      </c>
      <c r="H10" t="s">
        <v>12</v>
      </c>
      <c r="I10" s="15" t="s">
        <v>12</v>
      </c>
      <c r="J10" s="18"/>
      <c r="K10">
        <v>90852</v>
      </c>
      <c r="L10">
        <v>113724</v>
      </c>
      <c r="M10" s="18">
        <f t="shared" si="3"/>
        <v>0.79888150258520629</v>
      </c>
    </row>
    <row r="11" spans="1:13" x14ac:dyDescent="0.25">
      <c r="A11" s="16" t="s">
        <v>37</v>
      </c>
      <c r="B11" s="17">
        <f>SUM(B6:B10)</f>
        <v>1233842</v>
      </c>
      <c r="C11" s="17">
        <f>SUM(C6:C10)</f>
        <v>1074730</v>
      </c>
      <c r="D11" s="18">
        <f t="shared" si="0"/>
        <v>1.1480483470266951</v>
      </c>
      <c r="E11" s="17">
        <f>SUM(E6:E10)</f>
        <v>753124</v>
      </c>
      <c r="F11" s="17">
        <f>SUM(F6:F10)</f>
        <v>438186</v>
      </c>
      <c r="G11" s="18">
        <f t="shared" si="1"/>
        <v>1.7187313150123464</v>
      </c>
      <c r="H11" s="17">
        <f>SUM(H6:H10)</f>
        <v>152783</v>
      </c>
      <c r="I11" s="17">
        <f>SUM(I6:I10)</f>
        <v>147732</v>
      </c>
      <c r="J11" s="18">
        <f t="shared" si="2"/>
        <v>1.0341902905260878</v>
      </c>
      <c r="K11" s="17">
        <f>SUM(K7:K10)</f>
        <v>327935</v>
      </c>
      <c r="L11" s="17">
        <f>SUM(L7:L10)</f>
        <v>488812</v>
      </c>
      <c r="M11" s="18">
        <f t="shared" si="3"/>
        <v>0.67088164775005521</v>
      </c>
    </row>
    <row r="14" spans="1:13" x14ac:dyDescent="0.25">
      <c r="B14" s="64" t="s">
        <v>39</v>
      </c>
      <c r="C14" s="64"/>
      <c r="D14" s="64"/>
      <c r="E14" s="64"/>
      <c r="F14" s="64"/>
      <c r="G14" s="64"/>
      <c r="H14" s="64"/>
      <c r="I14" s="64"/>
    </row>
    <row r="15" spans="1:13" x14ac:dyDescent="0.25">
      <c r="B15" s="64" t="s">
        <v>17</v>
      </c>
      <c r="C15" s="64"/>
      <c r="D15" s="64" t="s">
        <v>5</v>
      </c>
      <c r="E15" s="64"/>
      <c r="F15" s="64" t="s">
        <v>33</v>
      </c>
      <c r="G15" s="64"/>
      <c r="H15" s="64" t="s">
        <v>34</v>
      </c>
      <c r="I15" s="64"/>
    </row>
    <row r="16" spans="1:13" x14ac:dyDescent="0.25">
      <c r="B16" t="s">
        <v>35</v>
      </c>
      <c r="C16" t="s">
        <v>36</v>
      </c>
      <c r="D16" t="s">
        <v>35</v>
      </c>
      <c r="E16" t="s">
        <v>36</v>
      </c>
      <c r="F16" t="s">
        <v>35</v>
      </c>
      <c r="G16" t="s">
        <v>36</v>
      </c>
      <c r="H16" t="s">
        <v>35</v>
      </c>
      <c r="I16" t="s">
        <v>36</v>
      </c>
    </row>
    <row r="17" spans="1:9" x14ac:dyDescent="0.25">
      <c r="A17" t="s">
        <v>40</v>
      </c>
      <c r="B17">
        <v>187845</v>
      </c>
      <c r="C17">
        <v>164604</v>
      </c>
      <c r="D17">
        <v>75848</v>
      </c>
      <c r="E17">
        <v>55393</v>
      </c>
      <c r="F17">
        <v>39145</v>
      </c>
      <c r="G17">
        <v>28945</v>
      </c>
      <c r="H17">
        <v>72852</v>
      </c>
      <c r="I17">
        <v>80266</v>
      </c>
    </row>
    <row r="18" spans="1:9" x14ac:dyDescent="0.25">
      <c r="A18" t="s">
        <v>41</v>
      </c>
      <c r="B18">
        <v>215493</v>
      </c>
      <c r="C18">
        <v>262994</v>
      </c>
      <c r="D18">
        <v>53101</v>
      </c>
      <c r="E18">
        <v>56229</v>
      </c>
      <c r="F18">
        <v>56735</v>
      </c>
      <c r="G18">
        <v>37678</v>
      </c>
      <c r="H18">
        <v>105657</v>
      </c>
      <c r="I18">
        <v>169087</v>
      </c>
    </row>
    <row r="19" spans="1:9" x14ac:dyDescent="0.25">
      <c r="A19" t="s">
        <v>42</v>
      </c>
      <c r="B19">
        <v>88055</v>
      </c>
      <c r="C19">
        <v>132537</v>
      </c>
      <c r="D19">
        <v>41619</v>
      </c>
      <c r="E19">
        <v>42282</v>
      </c>
      <c r="F19" t="s">
        <v>12</v>
      </c>
      <c r="G19" t="s">
        <v>12</v>
      </c>
      <c r="H19">
        <v>46436</v>
      </c>
      <c r="I19">
        <v>90255</v>
      </c>
    </row>
    <row r="20" spans="1:9" x14ac:dyDescent="0.25">
      <c r="A20" t="s">
        <v>43</v>
      </c>
      <c r="B20">
        <v>201997</v>
      </c>
      <c r="C20">
        <v>199989</v>
      </c>
      <c r="D20">
        <v>45085</v>
      </c>
      <c r="E20">
        <v>46871</v>
      </c>
      <c r="F20">
        <v>87910</v>
      </c>
      <c r="G20">
        <v>63304</v>
      </c>
      <c r="H20">
        <v>69002</v>
      </c>
      <c r="I20">
        <v>89720</v>
      </c>
    </row>
    <row r="21" spans="1:9" x14ac:dyDescent="0.25">
      <c r="A21" t="s">
        <v>44</v>
      </c>
      <c r="B21">
        <v>331321</v>
      </c>
      <c r="C21">
        <v>223766</v>
      </c>
      <c r="D21">
        <v>84373</v>
      </c>
      <c r="E21">
        <v>59312</v>
      </c>
      <c r="F21">
        <v>135884</v>
      </c>
      <c r="G21">
        <v>66507</v>
      </c>
      <c r="H21">
        <v>111064</v>
      </c>
      <c r="I21">
        <v>97947</v>
      </c>
    </row>
    <row r="22" spans="1:9" x14ac:dyDescent="0.25">
      <c r="A22" t="s">
        <v>45</v>
      </c>
      <c r="B22">
        <v>305551</v>
      </c>
      <c r="C22">
        <v>205541</v>
      </c>
      <c r="D22">
        <v>188368</v>
      </c>
      <c r="E22">
        <v>69025</v>
      </c>
      <c r="F22" t="s">
        <v>12</v>
      </c>
      <c r="G22" t="s">
        <v>12</v>
      </c>
      <c r="H22">
        <v>117183</v>
      </c>
      <c r="I22">
        <v>136516</v>
      </c>
    </row>
    <row r="23" spans="1:9" x14ac:dyDescent="0.25">
      <c r="A23" t="s">
        <v>46</v>
      </c>
      <c r="B23">
        <v>157535</v>
      </c>
      <c r="C23">
        <v>340892</v>
      </c>
      <c r="D23">
        <v>19454</v>
      </c>
      <c r="E23">
        <v>38339</v>
      </c>
      <c r="F23">
        <v>28429</v>
      </c>
      <c r="G23">
        <v>26076</v>
      </c>
      <c r="H23">
        <v>109652</v>
      </c>
      <c r="I23">
        <v>276477</v>
      </c>
    </row>
    <row r="24" spans="1:9" x14ac:dyDescent="0.25">
      <c r="A24" s="15" t="s">
        <v>37</v>
      </c>
      <c r="B24">
        <f t="shared" ref="B24:I24" si="4">SUM(B17:B23)</f>
        <v>1487797</v>
      </c>
      <c r="C24">
        <f t="shared" si="4"/>
        <v>1530323</v>
      </c>
      <c r="D24">
        <f t="shared" si="4"/>
        <v>507848</v>
      </c>
      <c r="E24">
        <f t="shared" si="4"/>
        <v>367451</v>
      </c>
      <c r="F24">
        <f t="shared" si="4"/>
        <v>348103</v>
      </c>
      <c r="G24">
        <f t="shared" si="4"/>
        <v>222510</v>
      </c>
      <c r="H24">
        <f t="shared" si="4"/>
        <v>631846</v>
      </c>
      <c r="I24">
        <f t="shared" si="4"/>
        <v>940268</v>
      </c>
    </row>
    <row r="25" spans="1:9" x14ac:dyDescent="0.25">
      <c r="A25" t="s">
        <v>47</v>
      </c>
      <c r="B25">
        <v>1096492</v>
      </c>
      <c r="C25">
        <v>483176</v>
      </c>
      <c r="D25">
        <v>86139</v>
      </c>
      <c r="E25">
        <v>79937</v>
      </c>
      <c r="F25">
        <v>1010353</v>
      </c>
      <c r="G25">
        <v>403239</v>
      </c>
      <c r="H25" t="s">
        <v>12</v>
      </c>
      <c r="I25" t="s">
        <v>12</v>
      </c>
    </row>
    <row r="26" spans="1:9" x14ac:dyDescent="0.25">
      <c r="A26" s="15" t="s">
        <v>37</v>
      </c>
      <c r="B26">
        <f t="shared" ref="B26:I26" si="5">SUM(B24:B25)</f>
        <v>2584289</v>
      </c>
      <c r="C26">
        <f t="shared" si="5"/>
        <v>2013499</v>
      </c>
      <c r="D26">
        <f t="shared" si="5"/>
        <v>593987</v>
      </c>
      <c r="E26">
        <f t="shared" si="5"/>
        <v>447388</v>
      </c>
      <c r="F26">
        <f t="shared" si="5"/>
        <v>1358456</v>
      </c>
      <c r="G26">
        <f t="shared" si="5"/>
        <v>625749</v>
      </c>
      <c r="H26">
        <f t="shared" si="5"/>
        <v>631846</v>
      </c>
      <c r="I26">
        <f t="shared" si="5"/>
        <v>940268</v>
      </c>
    </row>
  </sheetData>
  <mergeCells count="10">
    <mergeCell ref="K4:M4"/>
    <mergeCell ref="B3:M3"/>
    <mergeCell ref="B14:I14"/>
    <mergeCell ref="B15:C15"/>
    <mergeCell ref="D15:E15"/>
    <mergeCell ref="F15:G15"/>
    <mergeCell ref="H15:I15"/>
    <mergeCell ref="B4:D4"/>
    <mergeCell ref="E4:G4"/>
    <mergeCell ref="H4:J4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25"/>
  <sheetViews>
    <sheetView workbookViewId="0">
      <selection activeCell="B14" sqref="B14"/>
    </sheetView>
  </sheetViews>
  <sheetFormatPr defaultRowHeight="15" x14ac:dyDescent="0.25"/>
  <sheetData>
    <row r="2" spans="1:2" x14ac:dyDescent="0.25">
      <c r="A2" t="s">
        <v>21</v>
      </c>
      <c r="B2">
        <v>0.65</v>
      </c>
    </row>
    <row r="3" spans="1:2" x14ac:dyDescent="0.25">
      <c r="A3" t="s">
        <v>22</v>
      </c>
      <c r="B3">
        <v>0.34</v>
      </c>
    </row>
    <row r="4" spans="1:2" x14ac:dyDescent="0.25">
      <c r="A4" t="s">
        <v>23</v>
      </c>
      <c r="B4">
        <v>6.66</v>
      </c>
    </row>
    <row r="11" spans="1:2" x14ac:dyDescent="0.25">
      <c r="A11" t="s">
        <v>19</v>
      </c>
      <c r="B11">
        <v>0.67</v>
      </c>
    </row>
    <row r="12" spans="1:2" x14ac:dyDescent="0.25">
      <c r="A12" t="s">
        <v>18</v>
      </c>
      <c r="B12">
        <v>1.06</v>
      </c>
    </row>
    <row r="13" spans="1:2" x14ac:dyDescent="0.25">
      <c r="A13" t="s">
        <v>5</v>
      </c>
      <c r="B13">
        <v>1.73</v>
      </c>
    </row>
    <row r="14" spans="1:2" x14ac:dyDescent="0.25">
      <c r="A14" t="s">
        <v>17</v>
      </c>
      <c r="B14">
        <v>1.1399999999999999</v>
      </c>
    </row>
    <row r="18" spans="1:2" x14ac:dyDescent="0.25">
      <c r="A18" t="s">
        <v>21</v>
      </c>
      <c r="B18">
        <v>0.75</v>
      </c>
    </row>
    <row r="19" spans="1:2" x14ac:dyDescent="0.25">
      <c r="A19" t="s">
        <v>22</v>
      </c>
      <c r="B19">
        <v>0.46</v>
      </c>
    </row>
    <row r="20" spans="1:2" x14ac:dyDescent="0.25">
      <c r="A20" t="s">
        <v>23</v>
      </c>
      <c r="B20">
        <v>6.49</v>
      </c>
    </row>
    <row r="22" spans="1:2" x14ac:dyDescent="0.25">
      <c r="A22" t="s">
        <v>19</v>
      </c>
      <c r="B22">
        <v>0.72</v>
      </c>
    </row>
    <row r="23" spans="1:2" x14ac:dyDescent="0.25">
      <c r="A23" t="s">
        <v>18</v>
      </c>
      <c r="B23">
        <v>2.1800000000000002</v>
      </c>
    </row>
    <row r="24" spans="1:2" x14ac:dyDescent="0.25">
      <c r="A24" t="s">
        <v>5</v>
      </c>
      <c r="B24">
        <v>1.0900000000000001</v>
      </c>
    </row>
    <row r="25" spans="1:2" x14ac:dyDescent="0.25">
      <c r="A25" t="s">
        <v>17</v>
      </c>
      <c r="B25">
        <v>1.29</v>
      </c>
    </row>
  </sheetData>
  <sortState ref="A1:B4">
    <sortCondition ref="B1:B4" customList="SVB,VB,Miesto f.Kaimo f."/>
  </sortState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Alytaus</vt:lpstr>
      <vt:lpstr>Vilniaus</vt:lpstr>
      <vt:lpstr>Sheet1</vt:lpstr>
      <vt:lpstr>Lapas1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Rita Paliukaitė</dc:creator>
  <cp:keywords/>
  <dc:description/>
  <cp:lastModifiedBy>Audrutė Sadeckienė</cp:lastModifiedBy>
  <cp:revision/>
  <cp:lastPrinted>2025-09-08T08:35:36Z</cp:lastPrinted>
  <dcterms:created xsi:type="dcterms:W3CDTF">2014-01-10T05:39:42Z</dcterms:created>
  <dcterms:modified xsi:type="dcterms:W3CDTF">2025-09-09T11:36:07Z</dcterms:modified>
  <cp:category/>
  <cp:contentStatus/>
</cp:coreProperties>
</file>