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"/>
    </mc:Choice>
  </mc:AlternateContent>
  <bookViews>
    <workbookView xWindow="0" yWindow="0" windowWidth="28740" windowHeight="12270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8" i="1"/>
  <c r="L16" i="2" l="1"/>
  <c r="L14" i="2"/>
  <c r="L9" i="2" l="1"/>
  <c r="L10" i="2"/>
  <c r="L11" i="2"/>
  <c r="L12" i="2"/>
  <c r="L13" i="2"/>
  <c r="L8" i="2"/>
  <c r="J15" i="2" l="1"/>
  <c r="J17" i="2" s="1"/>
  <c r="I15" i="2"/>
  <c r="I17" i="2" s="1"/>
  <c r="I13" i="1"/>
  <c r="J13" i="1"/>
  <c r="F15" i="2" l="1"/>
  <c r="F17" i="2" s="1"/>
  <c r="E15" i="2"/>
  <c r="E17" i="2" s="1"/>
  <c r="D15" i="2"/>
  <c r="D17" i="2" s="1"/>
  <c r="C15" i="2"/>
  <c r="F13" i="1"/>
  <c r="E13" i="1"/>
  <c r="D13" i="1"/>
  <c r="C13" i="1"/>
  <c r="C17" i="2" l="1"/>
</calcChain>
</file>

<file path=xl/sharedStrings.xml><?xml version="1.0" encoding="utf-8"?>
<sst xmlns="http://schemas.openxmlformats.org/spreadsheetml/2006/main" count="85" uniqueCount="38">
  <si>
    <t>3.16. KRAŠTOTYROS VEIKLA ALYTAUS APSKRITIES SAVIVALDYBIŲ VIEŠOSIOSE BIBLIOTEKOSE 2022 M.</t>
  </si>
  <si>
    <t>Kraštotyros fondas (fiz. vnt.)</t>
  </si>
  <si>
    <t>Kraštotyros darbai</t>
  </si>
  <si>
    <t xml:space="preserve">Eil. </t>
  </si>
  <si>
    <t>Savivaldybių</t>
  </si>
  <si>
    <t>Iš viso</t>
  </si>
  <si>
    <t>Parengta 2022 m.</t>
  </si>
  <si>
    <t>Nr.</t>
  </si>
  <si>
    <t>viešosios</t>
  </si>
  <si>
    <t>SVB tinklo</t>
  </si>
  <si>
    <t>VB</t>
  </si>
  <si>
    <t>Miesto fil.</t>
  </si>
  <si>
    <t>Kaimo fil.</t>
  </si>
  <si>
    <t>Vidutiniškai filiale</t>
  </si>
  <si>
    <t>bibliotekos</t>
  </si>
  <si>
    <t>b-kose</t>
  </si>
  <si>
    <t>miesto</t>
  </si>
  <si>
    <t>kaimo</t>
  </si>
  <si>
    <t>Gyv. sk.3.1</t>
  </si>
  <si>
    <t>Alytaus m.</t>
  </si>
  <si>
    <t>x</t>
  </si>
  <si>
    <t>Alytaus r.</t>
  </si>
  <si>
    <t>Druskininkai</t>
  </si>
  <si>
    <t>Lazdijai</t>
  </si>
  <si>
    <t>Varėna</t>
  </si>
  <si>
    <t>Iš viso:</t>
  </si>
  <si>
    <t>3.16. KRAŠTOTYROS VEIKLA VILNIAUS APSKRITIES SAVIVALDYBIŲ VIEŠOSIOSE BIBLIOTEKOSE 2022 M.</t>
  </si>
  <si>
    <t>Gyv.sk. 3.1.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</si>
  <si>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</si>
  <si>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</si>
  <si>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</si>
  <si>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</si>
  <si>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</si>
  <si>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</si>
  <si>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</si>
  <si>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</si>
  <si>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n.d.</t>
  </si>
  <si>
    <t>n.d. – nėra duomenų.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</si>
</sst>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86"/>
      <scheme val="minor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sz val="10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b/>
      <sz val="10"/>
      <color rgb="FF8D111A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EF6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vertical="top" wrapText="1"/>
    </xf>
    <xf numFmtId="0" fontId="6" fillId="2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1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0" xfId="0" applyFont="1" applyFill="1" applyAlignment="1">
      <alignment vertical="top" wrapText="1"/>
    </xf>
    <xf numFmtId="0" fontId="0" fillId="0" borderId="9" xfId="0" applyBorder="1"/>
    <xf numFmtId="0" fontId="10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7" fillId="5" borderId="5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6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1" fontId="9" fillId="4" borderId="20" xfId="0" applyNumberFormat="1" applyFont="1" applyFill="1" applyBorder="1" applyAlignment="1">
      <alignment horizontal="center"/>
    </xf>
    <xf numFmtId="0" fontId="9" fillId="4" borderId="18" xfId="1" applyFont="1" applyFill="1" applyBorder="1" applyAlignment="1">
      <alignment horizontal="center"/>
    </xf>
    <xf numFmtId="0" fontId="9" fillId="4" borderId="20" xfId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2" borderId="0" xfId="0" applyFont="1" applyFill="1"/>
    <xf numFmtId="0" fontId="7" fillId="5" borderId="5" xfId="0" applyFont="1" applyFill="1" applyBorder="1" applyAlignment="1">
      <alignment horizontal="center" wrapText="1"/>
    </xf>
    <xf numFmtId="0" fontId="14" fillId="2" borderId="0" xfId="0" applyFont="1" applyFill="1"/>
    <xf numFmtId="0" fontId="9" fillId="4" borderId="18" xfId="0" applyFont="1" applyFill="1" applyBorder="1" applyAlignment="1">
      <alignment horizontal="center"/>
    </xf>
    <xf numFmtId="0" fontId="7" fillId="5" borderId="16" xfId="1" applyFont="1" applyFill="1" applyBorder="1" applyAlignment="1">
      <alignment horizontal="center"/>
    </xf>
    <xf numFmtId="0" fontId="7" fillId="5" borderId="5" xfId="1" applyFont="1" applyFill="1" applyBorder="1" applyAlignment="1">
      <alignment horizontal="center"/>
    </xf>
    <xf numFmtId="1" fontId="7" fillId="5" borderId="5" xfId="0" applyNumberFormat="1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1" fontId="7" fillId="5" borderId="5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1" fontId="7" fillId="5" borderId="14" xfId="0" applyNumberFormat="1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right"/>
    </xf>
    <xf numFmtId="0" fontId="10" fillId="4" borderId="19" xfId="0" applyFont="1" applyFill="1" applyBorder="1" applyAlignment="1"/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9" fillId="4" borderId="6" xfId="0" applyFont="1" applyFill="1" applyBorder="1" applyAlignment="1">
      <alignment horizontal="right" vertical="top" wrapText="1"/>
    </xf>
    <xf numFmtId="0" fontId="12" fillId="4" borderId="7" xfId="0" applyFont="1" applyFill="1" applyBorder="1" applyAlignment="1"/>
    <xf numFmtId="0" fontId="15" fillId="2" borderId="0" xfId="0" applyFont="1" applyFill="1"/>
    <xf numFmtId="1" fontId="14" fillId="2" borderId="0" xfId="0" applyNumberFormat="1" applyFont="1" applyFill="1"/>
    <xf numFmtId="0" fontId="16" fillId="2" borderId="0" xfId="1" applyFont="1" applyFill="1" applyAlignment="1">
      <alignment horizontal="center"/>
    </xf>
    <xf numFmtId="1" fontId="16" fillId="2" borderId="0" xfId="1" applyNumberFormat="1" applyFont="1" applyFill="1" applyAlignment="1">
      <alignment horizontal="center"/>
    </xf>
    <xf numFmtId="0" fontId="17" fillId="2" borderId="0" xfId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7EF"/>
      <color rgb="FFFEF6F0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Kraštotyros dokumentų skaičius 1000 gyventojų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(Alytaus!$B$8,Alytaus!$B$10,Alytaus!$B$12,Alytaus!$B$11,Alytaus!$B$9)</c:f>
              <c:strCache>
                <c:ptCount val="5"/>
                <c:pt idx="0">
                  <c:v>Alytaus m.</c:v>
                </c:pt>
                <c:pt idx="1">
                  <c:v>Druskininkai</c:v>
                </c:pt>
                <c:pt idx="2">
                  <c:v>Varėna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(Alytaus!$L$8,Alytaus!$L$10,Alytaus!$L$12,Alytaus!$L$11,Alytaus!$L$9)</c:f>
              <c:numCache>
                <c:formatCode>0</c:formatCode>
                <c:ptCount val="5"/>
                <c:pt idx="0">
                  <c:v>58.309037900874635</c:v>
                </c:pt>
                <c:pt idx="1">
                  <c:v>89.552990979186617</c:v>
                </c:pt>
                <c:pt idx="2">
                  <c:v>134.00173527426975</c:v>
                </c:pt>
                <c:pt idx="3">
                  <c:v>217.69505924435501</c:v>
                </c:pt>
                <c:pt idx="4">
                  <c:v>238.31059027095048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B-478A-9E5A-B59BAA24F3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474048"/>
        <c:axId val="97481088"/>
        <c:axId val="0"/>
      </c:bar3DChart>
      <c:catAx>
        <c:axId val="9747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81088"/>
        <c:crosses val="autoZero"/>
        <c:auto val="1"/>
        <c:lblAlgn val="ctr"/>
        <c:lblOffset val="100"/>
        <c:noMultiLvlLbl val="0"/>
      </c:catAx>
      <c:valAx>
        <c:axId val="9748108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74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Kraštotyros dokumentų skaičius 1000 gyventojų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(Vilniaus!$B$16,Vilniaus!$B$14,Vilniaus!$B$9,Vilniaus!$B$10,Vilniaus!$B$12,Vilniaus!$B$11,Vilniaus!$B$8,Vilniaus!$B$13)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Šalčininkai</c:v>
                </c:pt>
                <c:pt idx="3">
                  <c:v>Širvintos</c:v>
                </c:pt>
                <c:pt idx="4">
                  <c:v>Trakai</c:v>
                </c:pt>
                <c:pt idx="5">
                  <c:v>Švenčionys</c:v>
                </c:pt>
                <c:pt idx="6">
                  <c:v>Elektrėnai</c:v>
                </c:pt>
                <c:pt idx="7">
                  <c:v>Ukmergė</c:v>
                </c:pt>
              </c:strCache>
            </c:strRef>
          </c:cat>
          <c:val>
            <c:numRef>
              <c:f>(Vilniaus!$L$16,Vilniaus!$L$14,Vilniaus!$L$9,Vilniaus!$L$10,Vilniaus!$L$12,Vilniaus!$L$11,Vilniaus!$L$8,Vilniaus!$L$13)</c:f>
              <c:numCache>
                <c:formatCode>0</c:formatCode>
                <c:ptCount val="8"/>
                <c:pt idx="0">
                  <c:v>1.2166703373995582</c:v>
                </c:pt>
                <c:pt idx="1">
                  <c:v>26.469117662064676</c:v>
                </c:pt>
                <c:pt idx="2">
                  <c:v>53.469813798444392</c:v>
                </c:pt>
                <c:pt idx="3">
                  <c:v>76.633756464504003</c:v>
                </c:pt>
                <c:pt idx="4">
                  <c:v>86.752057422189225</c:v>
                </c:pt>
                <c:pt idx="5">
                  <c:v>162.51445858172437</c:v>
                </c:pt>
                <c:pt idx="6">
                  <c:v>199.73640576506102</c:v>
                </c:pt>
                <c:pt idx="7">
                  <c:v>195.83872105325025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9-4E0B-8DE4-33F535228B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972608"/>
        <c:axId val="97975296"/>
        <c:axId val="0"/>
      </c:bar3DChart>
      <c:catAx>
        <c:axId val="97972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75296"/>
        <c:crosses val="autoZero"/>
        <c:auto val="1"/>
        <c:lblAlgn val="ctr"/>
        <c:lblOffset val="100"/>
        <c:noMultiLvlLbl val="0"/>
      </c:catAx>
      <c:valAx>
        <c:axId val="979752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797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/>
              <a:t>Kraštotyros</a:t>
            </a:r>
            <a:r>
              <a:rPr lang="lt-LT" b="1" baseline="0"/>
              <a:t> dokumentų skaičius 1000 gyventojų</a:t>
            </a:r>
            <a:endParaRPr lang="lt-L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535439814814815"/>
          <c:y val="0.21897222222222223"/>
          <c:w val="0.80300196850393701"/>
          <c:h val="0.777361111111111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2.9398148148148148E-3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A1-458A-8E23-1F7435306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Lapas1!$A$8:$A$12</c:f>
              <c:strCache>
                <c:ptCount val="5"/>
                <c:pt idx="0">
                  <c:v>Alytaus m.</c:v>
                </c:pt>
                <c:pt idx="1">
                  <c:v>Druskininkai</c:v>
                </c:pt>
                <c:pt idx="2">
                  <c:v>Varėna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Lapas1!$B$8:$B$12</c:f>
              <c:numCache>
                <c:formatCode>General</c:formatCode>
                <c:ptCount val="5"/>
                <c:pt idx="0">
                  <c:v>40</c:v>
                </c:pt>
                <c:pt idx="1">
                  <c:v>51</c:v>
                </c:pt>
                <c:pt idx="2">
                  <c:v>96</c:v>
                </c:pt>
                <c:pt idx="3">
                  <c:v>164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A1-458A-8E23-1F74353060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543872"/>
        <c:axId val="100563200"/>
        <c:axId val="0"/>
      </c:bar3DChart>
      <c:catAx>
        <c:axId val="10054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3200"/>
        <c:crosses val="autoZero"/>
        <c:auto val="1"/>
        <c:lblAlgn val="ctr"/>
        <c:lblOffset val="100"/>
        <c:noMultiLvlLbl val="0"/>
      </c:catAx>
      <c:valAx>
        <c:axId val="100563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54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ysClr val="windowText" lastClr="000000"/>
                </a:solidFill>
              </a:rPr>
              <a:t>Kraštotyros dokumentų skaičius 1000 gyventojų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E7-4563-A5A8-627753D06A7A}"/>
                </c:ext>
              </c:extLst>
            </c:dLbl>
            <c:dLbl>
              <c:idx val="1"/>
              <c:layout>
                <c:manualLayout>
                  <c:x val="7.4999999999999997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E7-4563-A5A8-627753D06A7A}"/>
                </c:ext>
              </c:extLst>
            </c:dLbl>
            <c:dLbl>
              <c:idx val="2"/>
              <c:layout>
                <c:manualLayout>
                  <c:x val="0.16388888888888878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E7-4563-A5A8-627753D06A7A}"/>
                </c:ext>
              </c:extLst>
            </c:dLbl>
            <c:dLbl>
              <c:idx val="3"/>
              <c:layout>
                <c:manualLayout>
                  <c:x val="0.19166666666666657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7-4563-A5A8-627753D06A7A}"/>
                </c:ext>
              </c:extLst>
            </c:dLbl>
            <c:dLbl>
              <c:idx val="4"/>
              <c:layout>
                <c:manualLayout>
                  <c:x val="0.19722222222222222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7-4563-A5A8-627753D06A7A}"/>
                </c:ext>
              </c:extLst>
            </c:dLbl>
            <c:dLbl>
              <c:idx val="5"/>
              <c:layout>
                <c:manualLayout>
                  <c:x val="0.30555555555555558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E7-4563-A5A8-627753D06A7A}"/>
                </c:ext>
              </c:extLst>
            </c:dLbl>
            <c:dLbl>
              <c:idx val="6"/>
              <c:layout>
                <c:manualLayout>
                  <c:x val="0.31666666666666654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E7-4563-A5A8-627753D06A7A}"/>
                </c:ext>
              </c:extLst>
            </c:dLbl>
            <c:dLbl>
              <c:idx val="7"/>
              <c:layout>
                <c:manualLayout>
                  <c:x val="0.3916666666666667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E7-4563-A5A8-627753D06A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Lapas1!$A$19:$A$26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Šalčininkai</c:v>
                </c:pt>
                <c:pt idx="3">
                  <c:v>Širvintos</c:v>
                </c:pt>
                <c:pt idx="4">
                  <c:v>Trakai</c:v>
                </c:pt>
                <c:pt idx="5">
                  <c:v>Švenčionys</c:v>
                </c:pt>
                <c:pt idx="6">
                  <c:v>Elektrėnai</c:v>
                </c:pt>
                <c:pt idx="7">
                  <c:v>Ukmergė</c:v>
                </c:pt>
              </c:strCache>
            </c:strRef>
          </c:cat>
          <c:val>
            <c:numRef>
              <c:f>Lapas1!$B$19:$B$26</c:f>
              <c:numCache>
                <c:formatCode>General</c:formatCode>
                <c:ptCount val="8"/>
                <c:pt idx="0">
                  <c:v>4</c:v>
                </c:pt>
                <c:pt idx="1">
                  <c:v>17</c:v>
                </c:pt>
                <c:pt idx="2">
                  <c:v>56</c:v>
                </c:pt>
                <c:pt idx="3">
                  <c:v>70</c:v>
                </c:pt>
                <c:pt idx="4">
                  <c:v>70</c:v>
                </c:pt>
                <c:pt idx="5">
                  <c:v>109</c:v>
                </c:pt>
                <c:pt idx="6">
                  <c:v>115</c:v>
                </c:pt>
                <c:pt idx="7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E7-4563-A5A8-627753D06A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611200"/>
        <c:axId val="100626432"/>
        <c:axId val="0"/>
      </c:bar3DChart>
      <c:catAx>
        <c:axId val="100611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26432"/>
        <c:crosses val="autoZero"/>
        <c:auto val="1"/>
        <c:lblAlgn val="ctr"/>
        <c:lblOffset val="100"/>
        <c:noMultiLvlLbl val="0"/>
      </c:catAx>
      <c:valAx>
        <c:axId val="100626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61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36635</xdr:colOff>
      <xdr:row>13</xdr:row>
      <xdr:rowOff>181706</xdr:rowOff>
    </xdr:from>
    <xdr:to>
      <xdr:col>7</xdr:col>
      <xdr:colOff>505558</xdr:colOff>
      <xdr:row>28</xdr:row>
      <xdr:rowOff>67406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36634</xdr:colOff>
      <xdr:row>17</xdr:row>
      <xdr:rowOff>181706</xdr:rowOff>
    </xdr:from>
    <xdr:to>
      <xdr:col>7</xdr:col>
      <xdr:colOff>542192</xdr:colOff>
      <xdr:row>32</xdr:row>
      <xdr:rowOff>67406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366712</xdr:colOff>
      <xdr:row>2</xdr:row>
      <xdr:rowOff>157162</xdr:rowOff>
    </xdr:from>
    <xdr:to>
      <xdr:col>11</xdr:col>
      <xdr:colOff>419512</xdr:colOff>
      <xdr:row>16</xdr:row>
      <xdr:rowOff>190162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542925</xdr:colOff>
      <xdr:row>18</xdr:row>
      <xdr:rowOff>128587</xdr:rowOff>
    </xdr:from>
    <xdr:to>
      <xdr:col>11</xdr:col>
      <xdr:colOff>595725</xdr:colOff>
      <xdr:row>28</xdr:row>
      <xdr:rowOff>123487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Q16"/>
  <sheetViews>
    <sheetView tabSelected="1" zoomScale="130" zoomScaleNormal="130" workbookViewId="0">
      <selection activeCell="E2" sqref="E2"/>
    </sheetView>
  </sheetViews>
  <sheetFormatPr defaultColWidth="8.85546875" defaultRowHeight="15" x14ac:dyDescent="0.25"/>
  <cols>
    <col min="1" max="1" width="4.7109375" style="1" customWidth="1"/>
    <col min="2" max="2" width="12.28515625" style="1" customWidth="1"/>
    <col min="3" max="8" width="8.85546875" style="1"/>
    <col min="9" max="10" width="12" style="1" customWidth="1"/>
    <col min="11" max="251" width="8.85546875" style="1"/>
    <col min="252" max="252" width="4.7109375" style="1" customWidth="1"/>
    <col min="253" max="253" width="12.28515625" style="1" customWidth="1"/>
    <col min="254" max="260" width="8.85546875" style="1"/>
    <col min="261" max="261" width="10.140625" style="1" customWidth="1"/>
    <col min="262" max="263" width="12" style="1" customWidth="1"/>
    <col min="264" max="507" width="8.85546875" style="1"/>
    <col min="508" max="508" width="4.7109375" style="1" customWidth="1"/>
    <col min="509" max="509" width="12.28515625" style="1" customWidth="1"/>
    <col min="510" max="516" width="8.85546875" style="1"/>
    <col min="517" max="517" width="10.140625" style="1" customWidth="1"/>
    <col min="518" max="519" width="12" style="1" customWidth="1"/>
    <col min="520" max="763" width="8.85546875" style="1"/>
    <col min="764" max="764" width="4.7109375" style="1" customWidth="1"/>
    <col min="765" max="765" width="12.28515625" style="1" customWidth="1"/>
    <col min="766" max="772" width="8.85546875" style="1"/>
    <col min="773" max="773" width="10.140625" style="1" customWidth="1"/>
    <col min="774" max="775" width="12" style="1" customWidth="1"/>
    <col min="776" max="1019" width="8.85546875" style="1"/>
    <col min="1020" max="1020" width="4.7109375" style="1" customWidth="1"/>
    <col min="1021" max="1021" width="12.28515625" style="1" customWidth="1"/>
    <col min="1022" max="1028" width="8.85546875" style="1"/>
    <col min="1029" max="1029" width="10.140625" style="1" customWidth="1"/>
    <col min="1030" max="1031" width="12" style="1" customWidth="1"/>
    <col min="1032" max="1275" width="8.85546875" style="1"/>
    <col min="1276" max="1276" width="4.7109375" style="1" customWidth="1"/>
    <col min="1277" max="1277" width="12.28515625" style="1" customWidth="1"/>
    <col min="1278" max="1284" width="8.85546875" style="1"/>
    <col min="1285" max="1285" width="10.140625" style="1" customWidth="1"/>
    <col min="1286" max="1287" width="12" style="1" customWidth="1"/>
    <col min="1288" max="1531" width="8.85546875" style="1"/>
    <col min="1532" max="1532" width="4.7109375" style="1" customWidth="1"/>
    <col min="1533" max="1533" width="12.28515625" style="1" customWidth="1"/>
    <col min="1534" max="1540" width="8.85546875" style="1"/>
    <col min="1541" max="1541" width="10.140625" style="1" customWidth="1"/>
    <col min="1542" max="1543" width="12" style="1" customWidth="1"/>
    <col min="1544" max="1787" width="8.85546875" style="1"/>
    <col min="1788" max="1788" width="4.7109375" style="1" customWidth="1"/>
    <col min="1789" max="1789" width="12.28515625" style="1" customWidth="1"/>
    <col min="1790" max="1796" width="8.85546875" style="1"/>
    <col min="1797" max="1797" width="10.140625" style="1" customWidth="1"/>
    <col min="1798" max="1799" width="12" style="1" customWidth="1"/>
    <col min="1800" max="2043" width="8.85546875" style="1"/>
    <col min="2044" max="2044" width="4.7109375" style="1" customWidth="1"/>
    <col min="2045" max="2045" width="12.28515625" style="1" customWidth="1"/>
    <col min="2046" max="2052" width="8.85546875" style="1"/>
    <col min="2053" max="2053" width="10.140625" style="1" customWidth="1"/>
    <col min="2054" max="2055" width="12" style="1" customWidth="1"/>
    <col min="2056" max="2299" width="8.85546875" style="1"/>
    <col min="2300" max="2300" width="4.7109375" style="1" customWidth="1"/>
    <col min="2301" max="2301" width="12.28515625" style="1" customWidth="1"/>
    <col min="2302" max="2308" width="8.85546875" style="1"/>
    <col min="2309" max="2309" width="10.140625" style="1" customWidth="1"/>
    <col min="2310" max="2311" width="12" style="1" customWidth="1"/>
    <col min="2312" max="2555" width="8.85546875" style="1"/>
    <col min="2556" max="2556" width="4.7109375" style="1" customWidth="1"/>
    <col min="2557" max="2557" width="12.28515625" style="1" customWidth="1"/>
    <col min="2558" max="2564" width="8.85546875" style="1"/>
    <col min="2565" max="2565" width="10.140625" style="1" customWidth="1"/>
    <col min="2566" max="2567" width="12" style="1" customWidth="1"/>
    <col min="2568" max="2811" width="8.85546875" style="1"/>
    <col min="2812" max="2812" width="4.7109375" style="1" customWidth="1"/>
    <col min="2813" max="2813" width="12.28515625" style="1" customWidth="1"/>
    <col min="2814" max="2820" width="8.85546875" style="1"/>
    <col min="2821" max="2821" width="10.140625" style="1" customWidth="1"/>
    <col min="2822" max="2823" width="12" style="1" customWidth="1"/>
    <col min="2824" max="3067" width="8.85546875" style="1"/>
    <col min="3068" max="3068" width="4.7109375" style="1" customWidth="1"/>
    <col min="3069" max="3069" width="12.28515625" style="1" customWidth="1"/>
    <col min="3070" max="3076" width="8.85546875" style="1"/>
    <col min="3077" max="3077" width="10.140625" style="1" customWidth="1"/>
    <col min="3078" max="3079" width="12" style="1" customWidth="1"/>
    <col min="3080" max="3323" width="8.85546875" style="1"/>
    <col min="3324" max="3324" width="4.7109375" style="1" customWidth="1"/>
    <col min="3325" max="3325" width="12.28515625" style="1" customWidth="1"/>
    <col min="3326" max="3332" width="8.85546875" style="1"/>
    <col min="3333" max="3333" width="10.140625" style="1" customWidth="1"/>
    <col min="3334" max="3335" width="12" style="1" customWidth="1"/>
    <col min="3336" max="3579" width="8.85546875" style="1"/>
    <col min="3580" max="3580" width="4.7109375" style="1" customWidth="1"/>
    <col min="3581" max="3581" width="12.28515625" style="1" customWidth="1"/>
    <col min="3582" max="3588" width="8.85546875" style="1"/>
    <col min="3589" max="3589" width="10.140625" style="1" customWidth="1"/>
    <col min="3590" max="3591" width="12" style="1" customWidth="1"/>
    <col min="3592" max="3835" width="8.85546875" style="1"/>
    <col min="3836" max="3836" width="4.7109375" style="1" customWidth="1"/>
    <col min="3837" max="3837" width="12.28515625" style="1" customWidth="1"/>
    <col min="3838" max="3844" width="8.85546875" style="1"/>
    <col min="3845" max="3845" width="10.140625" style="1" customWidth="1"/>
    <col min="3846" max="3847" width="12" style="1" customWidth="1"/>
    <col min="3848" max="4091" width="8.85546875" style="1"/>
    <col min="4092" max="4092" width="4.7109375" style="1" customWidth="1"/>
    <col min="4093" max="4093" width="12.28515625" style="1" customWidth="1"/>
    <col min="4094" max="4100" width="8.85546875" style="1"/>
    <col min="4101" max="4101" width="10.140625" style="1" customWidth="1"/>
    <col min="4102" max="4103" width="12" style="1" customWidth="1"/>
    <col min="4104" max="4347" width="8.85546875" style="1"/>
    <col min="4348" max="4348" width="4.7109375" style="1" customWidth="1"/>
    <col min="4349" max="4349" width="12.28515625" style="1" customWidth="1"/>
    <col min="4350" max="4356" width="8.85546875" style="1"/>
    <col min="4357" max="4357" width="10.140625" style="1" customWidth="1"/>
    <col min="4358" max="4359" width="12" style="1" customWidth="1"/>
    <col min="4360" max="4603" width="8.85546875" style="1"/>
    <col min="4604" max="4604" width="4.7109375" style="1" customWidth="1"/>
    <col min="4605" max="4605" width="12.28515625" style="1" customWidth="1"/>
    <col min="4606" max="4612" width="8.85546875" style="1"/>
    <col min="4613" max="4613" width="10.140625" style="1" customWidth="1"/>
    <col min="4614" max="4615" width="12" style="1" customWidth="1"/>
    <col min="4616" max="4859" width="8.85546875" style="1"/>
    <col min="4860" max="4860" width="4.7109375" style="1" customWidth="1"/>
    <col min="4861" max="4861" width="12.28515625" style="1" customWidth="1"/>
    <col min="4862" max="4868" width="8.85546875" style="1"/>
    <col min="4869" max="4869" width="10.140625" style="1" customWidth="1"/>
    <col min="4870" max="4871" width="12" style="1" customWidth="1"/>
    <col min="4872" max="5115" width="8.85546875" style="1"/>
    <col min="5116" max="5116" width="4.7109375" style="1" customWidth="1"/>
    <col min="5117" max="5117" width="12.28515625" style="1" customWidth="1"/>
    <col min="5118" max="5124" width="8.85546875" style="1"/>
    <col min="5125" max="5125" width="10.140625" style="1" customWidth="1"/>
    <col min="5126" max="5127" width="12" style="1" customWidth="1"/>
    <col min="5128" max="5371" width="8.85546875" style="1"/>
    <col min="5372" max="5372" width="4.7109375" style="1" customWidth="1"/>
    <col min="5373" max="5373" width="12.28515625" style="1" customWidth="1"/>
    <col min="5374" max="5380" width="8.85546875" style="1"/>
    <col min="5381" max="5381" width="10.140625" style="1" customWidth="1"/>
    <col min="5382" max="5383" width="12" style="1" customWidth="1"/>
    <col min="5384" max="5627" width="8.85546875" style="1"/>
    <col min="5628" max="5628" width="4.7109375" style="1" customWidth="1"/>
    <col min="5629" max="5629" width="12.28515625" style="1" customWidth="1"/>
    <col min="5630" max="5636" width="8.85546875" style="1"/>
    <col min="5637" max="5637" width="10.140625" style="1" customWidth="1"/>
    <col min="5638" max="5639" width="12" style="1" customWidth="1"/>
    <col min="5640" max="5883" width="8.85546875" style="1"/>
    <col min="5884" max="5884" width="4.7109375" style="1" customWidth="1"/>
    <col min="5885" max="5885" width="12.28515625" style="1" customWidth="1"/>
    <col min="5886" max="5892" width="8.85546875" style="1"/>
    <col min="5893" max="5893" width="10.140625" style="1" customWidth="1"/>
    <col min="5894" max="5895" width="12" style="1" customWidth="1"/>
    <col min="5896" max="6139" width="8.85546875" style="1"/>
    <col min="6140" max="6140" width="4.7109375" style="1" customWidth="1"/>
    <col min="6141" max="6141" width="12.28515625" style="1" customWidth="1"/>
    <col min="6142" max="6148" width="8.85546875" style="1"/>
    <col min="6149" max="6149" width="10.140625" style="1" customWidth="1"/>
    <col min="6150" max="6151" width="12" style="1" customWidth="1"/>
    <col min="6152" max="6395" width="8.85546875" style="1"/>
    <col min="6396" max="6396" width="4.7109375" style="1" customWidth="1"/>
    <col min="6397" max="6397" width="12.28515625" style="1" customWidth="1"/>
    <col min="6398" max="6404" width="8.85546875" style="1"/>
    <col min="6405" max="6405" width="10.140625" style="1" customWidth="1"/>
    <col min="6406" max="6407" width="12" style="1" customWidth="1"/>
    <col min="6408" max="6651" width="8.85546875" style="1"/>
    <col min="6652" max="6652" width="4.7109375" style="1" customWidth="1"/>
    <col min="6653" max="6653" width="12.28515625" style="1" customWidth="1"/>
    <col min="6654" max="6660" width="8.85546875" style="1"/>
    <col min="6661" max="6661" width="10.140625" style="1" customWidth="1"/>
    <col min="6662" max="6663" width="12" style="1" customWidth="1"/>
    <col min="6664" max="6907" width="8.85546875" style="1"/>
    <col min="6908" max="6908" width="4.7109375" style="1" customWidth="1"/>
    <col min="6909" max="6909" width="12.28515625" style="1" customWidth="1"/>
    <col min="6910" max="6916" width="8.85546875" style="1"/>
    <col min="6917" max="6917" width="10.140625" style="1" customWidth="1"/>
    <col min="6918" max="6919" width="12" style="1" customWidth="1"/>
    <col min="6920" max="7163" width="8.85546875" style="1"/>
    <col min="7164" max="7164" width="4.7109375" style="1" customWidth="1"/>
    <col min="7165" max="7165" width="12.28515625" style="1" customWidth="1"/>
    <col min="7166" max="7172" width="8.85546875" style="1"/>
    <col min="7173" max="7173" width="10.140625" style="1" customWidth="1"/>
    <col min="7174" max="7175" width="12" style="1" customWidth="1"/>
    <col min="7176" max="7419" width="8.85546875" style="1"/>
    <col min="7420" max="7420" width="4.7109375" style="1" customWidth="1"/>
    <col min="7421" max="7421" width="12.28515625" style="1" customWidth="1"/>
    <col min="7422" max="7428" width="8.85546875" style="1"/>
    <col min="7429" max="7429" width="10.140625" style="1" customWidth="1"/>
    <col min="7430" max="7431" width="12" style="1" customWidth="1"/>
    <col min="7432" max="7675" width="8.85546875" style="1"/>
    <col min="7676" max="7676" width="4.7109375" style="1" customWidth="1"/>
    <col min="7677" max="7677" width="12.28515625" style="1" customWidth="1"/>
    <col min="7678" max="7684" width="8.85546875" style="1"/>
    <col min="7685" max="7685" width="10.140625" style="1" customWidth="1"/>
    <col min="7686" max="7687" width="12" style="1" customWidth="1"/>
    <col min="7688" max="7931" width="8.85546875" style="1"/>
    <col min="7932" max="7932" width="4.7109375" style="1" customWidth="1"/>
    <col min="7933" max="7933" width="12.28515625" style="1" customWidth="1"/>
    <col min="7934" max="7940" width="8.85546875" style="1"/>
    <col min="7941" max="7941" width="10.140625" style="1" customWidth="1"/>
    <col min="7942" max="7943" width="12" style="1" customWidth="1"/>
    <col min="7944" max="8187" width="8.85546875" style="1"/>
    <col min="8188" max="8188" width="4.7109375" style="1" customWidth="1"/>
    <col min="8189" max="8189" width="12.28515625" style="1" customWidth="1"/>
    <col min="8190" max="8196" width="8.85546875" style="1"/>
    <col min="8197" max="8197" width="10.140625" style="1" customWidth="1"/>
    <col min="8198" max="8199" width="12" style="1" customWidth="1"/>
    <col min="8200" max="8443" width="8.85546875" style="1"/>
    <col min="8444" max="8444" width="4.7109375" style="1" customWidth="1"/>
    <col min="8445" max="8445" width="12.28515625" style="1" customWidth="1"/>
    <col min="8446" max="8452" width="8.85546875" style="1"/>
    <col min="8453" max="8453" width="10.140625" style="1" customWidth="1"/>
    <col min="8454" max="8455" width="12" style="1" customWidth="1"/>
    <col min="8456" max="8699" width="8.85546875" style="1"/>
    <col min="8700" max="8700" width="4.7109375" style="1" customWidth="1"/>
    <col min="8701" max="8701" width="12.28515625" style="1" customWidth="1"/>
    <col min="8702" max="8708" width="8.85546875" style="1"/>
    <col min="8709" max="8709" width="10.140625" style="1" customWidth="1"/>
    <col min="8710" max="8711" width="12" style="1" customWidth="1"/>
    <col min="8712" max="8955" width="8.85546875" style="1"/>
    <col min="8956" max="8956" width="4.7109375" style="1" customWidth="1"/>
    <col min="8957" max="8957" width="12.28515625" style="1" customWidth="1"/>
    <col min="8958" max="8964" width="8.85546875" style="1"/>
    <col min="8965" max="8965" width="10.140625" style="1" customWidth="1"/>
    <col min="8966" max="8967" width="12" style="1" customWidth="1"/>
    <col min="8968" max="9211" width="8.85546875" style="1"/>
    <col min="9212" max="9212" width="4.7109375" style="1" customWidth="1"/>
    <col min="9213" max="9213" width="12.28515625" style="1" customWidth="1"/>
    <col min="9214" max="9220" width="8.85546875" style="1"/>
    <col min="9221" max="9221" width="10.140625" style="1" customWidth="1"/>
    <col min="9222" max="9223" width="12" style="1" customWidth="1"/>
    <col min="9224" max="9467" width="8.85546875" style="1"/>
    <col min="9468" max="9468" width="4.7109375" style="1" customWidth="1"/>
    <col min="9469" max="9469" width="12.28515625" style="1" customWidth="1"/>
    <col min="9470" max="9476" width="8.85546875" style="1"/>
    <col min="9477" max="9477" width="10.140625" style="1" customWidth="1"/>
    <col min="9478" max="9479" width="12" style="1" customWidth="1"/>
    <col min="9480" max="9723" width="8.85546875" style="1"/>
    <col min="9724" max="9724" width="4.7109375" style="1" customWidth="1"/>
    <col min="9725" max="9725" width="12.28515625" style="1" customWidth="1"/>
    <col min="9726" max="9732" width="8.85546875" style="1"/>
    <col min="9733" max="9733" width="10.140625" style="1" customWidth="1"/>
    <col min="9734" max="9735" width="12" style="1" customWidth="1"/>
    <col min="9736" max="9979" width="8.85546875" style="1"/>
    <col min="9980" max="9980" width="4.7109375" style="1" customWidth="1"/>
    <col min="9981" max="9981" width="12.28515625" style="1" customWidth="1"/>
    <col min="9982" max="9988" width="8.85546875" style="1"/>
    <col min="9989" max="9989" width="10.140625" style="1" customWidth="1"/>
    <col min="9990" max="9991" width="12" style="1" customWidth="1"/>
    <col min="9992" max="10235" width="8.85546875" style="1"/>
    <col min="10236" max="10236" width="4.7109375" style="1" customWidth="1"/>
    <col min="10237" max="10237" width="12.28515625" style="1" customWidth="1"/>
    <col min="10238" max="10244" width="8.85546875" style="1"/>
    <col min="10245" max="10245" width="10.140625" style="1" customWidth="1"/>
    <col min="10246" max="10247" width="12" style="1" customWidth="1"/>
    <col min="10248" max="10491" width="8.85546875" style="1"/>
    <col min="10492" max="10492" width="4.7109375" style="1" customWidth="1"/>
    <col min="10493" max="10493" width="12.28515625" style="1" customWidth="1"/>
    <col min="10494" max="10500" width="8.85546875" style="1"/>
    <col min="10501" max="10501" width="10.140625" style="1" customWidth="1"/>
    <col min="10502" max="10503" width="12" style="1" customWidth="1"/>
    <col min="10504" max="10747" width="8.85546875" style="1"/>
    <col min="10748" max="10748" width="4.7109375" style="1" customWidth="1"/>
    <col min="10749" max="10749" width="12.28515625" style="1" customWidth="1"/>
    <col min="10750" max="10756" width="8.85546875" style="1"/>
    <col min="10757" max="10757" width="10.140625" style="1" customWidth="1"/>
    <col min="10758" max="10759" width="12" style="1" customWidth="1"/>
    <col min="10760" max="11003" width="8.85546875" style="1"/>
    <col min="11004" max="11004" width="4.7109375" style="1" customWidth="1"/>
    <col min="11005" max="11005" width="12.28515625" style="1" customWidth="1"/>
    <col min="11006" max="11012" width="8.85546875" style="1"/>
    <col min="11013" max="11013" width="10.140625" style="1" customWidth="1"/>
    <col min="11014" max="11015" width="12" style="1" customWidth="1"/>
    <col min="11016" max="11259" width="8.85546875" style="1"/>
    <col min="11260" max="11260" width="4.7109375" style="1" customWidth="1"/>
    <col min="11261" max="11261" width="12.28515625" style="1" customWidth="1"/>
    <col min="11262" max="11268" width="8.85546875" style="1"/>
    <col min="11269" max="11269" width="10.140625" style="1" customWidth="1"/>
    <col min="11270" max="11271" width="12" style="1" customWidth="1"/>
    <col min="11272" max="11515" width="8.85546875" style="1"/>
    <col min="11516" max="11516" width="4.7109375" style="1" customWidth="1"/>
    <col min="11517" max="11517" width="12.28515625" style="1" customWidth="1"/>
    <col min="11518" max="11524" width="8.85546875" style="1"/>
    <col min="11525" max="11525" width="10.140625" style="1" customWidth="1"/>
    <col min="11526" max="11527" width="12" style="1" customWidth="1"/>
    <col min="11528" max="11771" width="8.85546875" style="1"/>
    <col min="11772" max="11772" width="4.7109375" style="1" customWidth="1"/>
    <col min="11773" max="11773" width="12.28515625" style="1" customWidth="1"/>
    <col min="11774" max="11780" width="8.85546875" style="1"/>
    <col min="11781" max="11781" width="10.140625" style="1" customWidth="1"/>
    <col min="11782" max="11783" width="12" style="1" customWidth="1"/>
    <col min="11784" max="12027" width="8.85546875" style="1"/>
    <col min="12028" max="12028" width="4.7109375" style="1" customWidth="1"/>
    <col min="12029" max="12029" width="12.28515625" style="1" customWidth="1"/>
    <col min="12030" max="12036" width="8.85546875" style="1"/>
    <col min="12037" max="12037" width="10.140625" style="1" customWidth="1"/>
    <col min="12038" max="12039" width="12" style="1" customWidth="1"/>
    <col min="12040" max="12283" width="8.85546875" style="1"/>
    <col min="12284" max="12284" width="4.7109375" style="1" customWidth="1"/>
    <col min="12285" max="12285" width="12.28515625" style="1" customWidth="1"/>
    <col min="12286" max="12292" width="8.85546875" style="1"/>
    <col min="12293" max="12293" width="10.140625" style="1" customWidth="1"/>
    <col min="12294" max="12295" width="12" style="1" customWidth="1"/>
    <col min="12296" max="12539" width="8.85546875" style="1"/>
    <col min="12540" max="12540" width="4.7109375" style="1" customWidth="1"/>
    <col min="12541" max="12541" width="12.28515625" style="1" customWidth="1"/>
    <col min="12542" max="12548" width="8.85546875" style="1"/>
    <col min="12549" max="12549" width="10.140625" style="1" customWidth="1"/>
    <col min="12550" max="12551" width="12" style="1" customWidth="1"/>
    <col min="12552" max="12795" width="8.85546875" style="1"/>
    <col min="12796" max="12796" width="4.7109375" style="1" customWidth="1"/>
    <col min="12797" max="12797" width="12.28515625" style="1" customWidth="1"/>
    <col min="12798" max="12804" width="8.85546875" style="1"/>
    <col min="12805" max="12805" width="10.140625" style="1" customWidth="1"/>
    <col min="12806" max="12807" width="12" style="1" customWidth="1"/>
    <col min="12808" max="13051" width="8.85546875" style="1"/>
    <col min="13052" max="13052" width="4.7109375" style="1" customWidth="1"/>
    <col min="13053" max="13053" width="12.28515625" style="1" customWidth="1"/>
    <col min="13054" max="13060" width="8.85546875" style="1"/>
    <col min="13061" max="13061" width="10.140625" style="1" customWidth="1"/>
    <col min="13062" max="13063" width="12" style="1" customWidth="1"/>
    <col min="13064" max="13307" width="8.85546875" style="1"/>
    <col min="13308" max="13308" width="4.7109375" style="1" customWidth="1"/>
    <col min="13309" max="13309" width="12.28515625" style="1" customWidth="1"/>
    <col min="13310" max="13316" width="8.85546875" style="1"/>
    <col min="13317" max="13317" width="10.140625" style="1" customWidth="1"/>
    <col min="13318" max="13319" width="12" style="1" customWidth="1"/>
    <col min="13320" max="13563" width="8.85546875" style="1"/>
    <col min="13564" max="13564" width="4.7109375" style="1" customWidth="1"/>
    <col min="13565" max="13565" width="12.28515625" style="1" customWidth="1"/>
    <col min="13566" max="13572" width="8.85546875" style="1"/>
    <col min="13573" max="13573" width="10.140625" style="1" customWidth="1"/>
    <col min="13574" max="13575" width="12" style="1" customWidth="1"/>
    <col min="13576" max="13819" width="8.85546875" style="1"/>
    <col min="13820" max="13820" width="4.7109375" style="1" customWidth="1"/>
    <col min="13821" max="13821" width="12.28515625" style="1" customWidth="1"/>
    <col min="13822" max="13828" width="8.85546875" style="1"/>
    <col min="13829" max="13829" width="10.140625" style="1" customWidth="1"/>
    <col min="13830" max="13831" width="12" style="1" customWidth="1"/>
    <col min="13832" max="14075" width="8.85546875" style="1"/>
    <col min="14076" max="14076" width="4.7109375" style="1" customWidth="1"/>
    <col min="14077" max="14077" width="12.28515625" style="1" customWidth="1"/>
    <col min="14078" max="14084" width="8.85546875" style="1"/>
    <col min="14085" max="14085" width="10.140625" style="1" customWidth="1"/>
    <col min="14086" max="14087" width="12" style="1" customWidth="1"/>
    <col min="14088" max="14331" width="8.85546875" style="1"/>
    <col min="14332" max="14332" width="4.7109375" style="1" customWidth="1"/>
    <col min="14333" max="14333" width="12.28515625" style="1" customWidth="1"/>
    <col min="14334" max="14340" width="8.85546875" style="1"/>
    <col min="14341" max="14341" width="10.140625" style="1" customWidth="1"/>
    <col min="14342" max="14343" width="12" style="1" customWidth="1"/>
    <col min="14344" max="14587" width="8.85546875" style="1"/>
    <col min="14588" max="14588" width="4.7109375" style="1" customWidth="1"/>
    <col min="14589" max="14589" width="12.28515625" style="1" customWidth="1"/>
    <col min="14590" max="14596" width="8.85546875" style="1"/>
    <col min="14597" max="14597" width="10.140625" style="1" customWidth="1"/>
    <col min="14598" max="14599" width="12" style="1" customWidth="1"/>
    <col min="14600" max="14843" width="8.85546875" style="1"/>
    <col min="14844" max="14844" width="4.7109375" style="1" customWidth="1"/>
    <col min="14845" max="14845" width="12.28515625" style="1" customWidth="1"/>
    <col min="14846" max="14852" width="8.85546875" style="1"/>
    <col min="14853" max="14853" width="10.140625" style="1" customWidth="1"/>
    <col min="14854" max="14855" width="12" style="1" customWidth="1"/>
    <col min="14856" max="15099" width="8.85546875" style="1"/>
    <col min="15100" max="15100" width="4.7109375" style="1" customWidth="1"/>
    <col min="15101" max="15101" width="12.28515625" style="1" customWidth="1"/>
    <col min="15102" max="15108" width="8.85546875" style="1"/>
    <col min="15109" max="15109" width="10.140625" style="1" customWidth="1"/>
    <col min="15110" max="15111" width="12" style="1" customWidth="1"/>
    <col min="15112" max="15355" width="8.85546875" style="1"/>
    <col min="15356" max="15356" width="4.7109375" style="1" customWidth="1"/>
    <col min="15357" max="15357" width="12.28515625" style="1" customWidth="1"/>
    <col min="15358" max="15364" width="8.85546875" style="1"/>
    <col min="15365" max="15365" width="10.140625" style="1" customWidth="1"/>
    <col min="15366" max="15367" width="12" style="1" customWidth="1"/>
    <col min="15368" max="15611" width="8.85546875" style="1"/>
    <col min="15612" max="15612" width="4.7109375" style="1" customWidth="1"/>
    <col min="15613" max="15613" width="12.28515625" style="1" customWidth="1"/>
    <col min="15614" max="15620" width="8.85546875" style="1"/>
    <col min="15621" max="15621" width="10.140625" style="1" customWidth="1"/>
    <col min="15622" max="15623" width="12" style="1" customWidth="1"/>
    <col min="15624" max="15867" width="8.85546875" style="1"/>
    <col min="15868" max="15868" width="4.7109375" style="1" customWidth="1"/>
    <col min="15869" max="15869" width="12.28515625" style="1" customWidth="1"/>
    <col min="15870" max="15876" width="8.85546875" style="1"/>
    <col min="15877" max="15877" width="10.140625" style="1" customWidth="1"/>
    <col min="15878" max="15879" width="12" style="1" customWidth="1"/>
    <col min="15880" max="16123" width="8.85546875" style="1"/>
    <col min="16124" max="16124" width="4.7109375" style="1" customWidth="1"/>
    <col min="16125" max="16125" width="12.28515625" style="1" customWidth="1"/>
    <col min="16126" max="16132" width="8.85546875" style="1"/>
    <col min="16133" max="16133" width="10.140625" style="1" customWidth="1"/>
    <col min="16134" max="16135" width="12" style="1" customWidth="1"/>
    <col min="16136" max="16384" width="8.85546875" style="1"/>
  </cols>
  <sheetData>
    <row r="2" spans="1:17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7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7" x14ac:dyDescent="0.25">
      <c r="A4" s="9"/>
      <c r="B4" s="10"/>
      <c r="C4" s="59" t="s">
        <v>1</v>
      </c>
      <c r="D4" s="60"/>
      <c r="E4" s="60"/>
      <c r="F4" s="60"/>
      <c r="G4" s="60"/>
      <c r="H4" s="61"/>
      <c r="I4" s="67" t="s">
        <v>2</v>
      </c>
      <c r="J4" s="68"/>
      <c r="K4" s="8"/>
      <c r="L4" s="8"/>
      <c r="M4" s="8"/>
      <c r="N4" s="8"/>
      <c r="O4" s="8"/>
      <c r="P4" s="23"/>
    </row>
    <row r="5" spans="1:17" ht="15" customHeight="1" x14ac:dyDescent="0.25">
      <c r="A5" s="11" t="s">
        <v>3</v>
      </c>
      <c r="B5" s="12" t="s">
        <v>4</v>
      </c>
      <c r="C5" s="62"/>
      <c r="D5" s="63"/>
      <c r="E5" s="63"/>
      <c r="F5" s="63"/>
      <c r="G5" s="63"/>
      <c r="H5" s="64"/>
      <c r="I5" s="69" t="s">
        <v>5</v>
      </c>
      <c r="J5" s="69" t="s">
        <v>6</v>
      </c>
      <c r="K5" s="8"/>
      <c r="L5" s="8"/>
      <c r="M5" s="8"/>
      <c r="N5" s="8"/>
      <c r="O5" s="8"/>
      <c r="P5" s="23"/>
      <c r="Q5" s="23"/>
    </row>
    <row r="6" spans="1:17" x14ac:dyDescent="0.25">
      <c r="A6" s="11" t="s">
        <v>7</v>
      </c>
      <c r="B6" s="12" t="s">
        <v>8</v>
      </c>
      <c r="C6" s="13" t="s">
        <v>9</v>
      </c>
      <c r="D6" s="65" t="s">
        <v>10</v>
      </c>
      <c r="E6" s="65" t="s">
        <v>11</v>
      </c>
      <c r="F6" s="65" t="s">
        <v>12</v>
      </c>
      <c r="G6" s="72" t="s">
        <v>13</v>
      </c>
      <c r="H6" s="73"/>
      <c r="I6" s="70"/>
      <c r="J6" s="70"/>
      <c r="K6" s="42"/>
      <c r="L6" s="42"/>
      <c r="M6" s="42"/>
      <c r="N6" s="8"/>
      <c r="O6" s="8"/>
      <c r="P6" s="23"/>
      <c r="Q6" s="23"/>
    </row>
    <row r="7" spans="1:17" x14ac:dyDescent="0.25">
      <c r="A7" s="14"/>
      <c r="B7" s="15" t="s">
        <v>14</v>
      </c>
      <c r="C7" s="16" t="s">
        <v>15</v>
      </c>
      <c r="D7" s="66"/>
      <c r="E7" s="66"/>
      <c r="F7" s="66"/>
      <c r="G7" s="17" t="s">
        <v>16</v>
      </c>
      <c r="H7" s="17" t="s">
        <v>17</v>
      </c>
      <c r="I7" s="71"/>
      <c r="J7" s="71"/>
      <c r="K7" s="77" t="s">
        <v>18</v>
      </c>
      <c r="L7" s="42"/>
      <c r="M7" s="42"/>
      <c r="N7" s="8"/>
      <c r="O7" s="8"/>
      <c r="P7" s="23"/>
      <c r="Q7" s="23"/>
    </row>
    <row r="8" spans="1:17" x14ac:dyDescent="0.25">
      <c r="A8" s="18">
        <v>1</v>
      </c>
      <c r="B8" s="24" t="s">
        <v>19</v>
      </c>
      <c r="C8" s="41">
        <v>3020</v>
      </c>
      <c r="D8" s="41">
        <v>2660</v>
      </c>
      <c r="E8" s="47">
        <v>360</v>
      </c>
      <c r="F8" s="47" t="s">
        <v>20</v>
      </c>
      <c r="G8" s="47">
        <v>90</v>
      </c>
      <c r="H8" s="30" t="s">
        <v>20</v>
      </c>
      <c r="I8" s="44">
        <v>162</v>
      </c>
      <c r="J8" s="45">
        <v>6</v>
      </c>
      <c r="K8" s="79">
        <v>51793</v>
      </c>
      <c r="L8" s="80">
        <f>C8*1000/K8</f>
        <v>58.309037900874635</v>
      </c>
      <c r="M8" s="42"/>
      <c r="N8" s="8"/>
      <c r="O8" s="8"/>
      <c r="P8" s="23"/>
      <c r="Q8" s="23"/>
    </row>
    <row r="9" spans="1:17" x14ac:dyDescent="0.25">
      <c r="A9" s="18">
        <v>2</v>
      </c>
      <c r="B9" s="25" t="s">
        <v>21</v>
      </c>
      <c r="C9" s="41">
        <v>6060</v>
      </c>
      <c r="D9" s="41">
        <v>4313</v>
      </c>
      <c r="E9" s="41">
        <v>378</v>
      </c>
      <c r="F9" s="41">
        <v>1369</v>
      </c>
      <c r="G9" s="41">
        <v>189</v>
      </c>
      <c r="H9" s="41">
        <v>44</v>
      </c>
      <c r="I9" s="44">
        <v>434</v>
      </c>
      <c r="J9" s="45">
        <v>4</v>
      </c>
      <c r="K9" s="79">
        <v>25429</v>
      </c>
      <c r="L9" s="80">
        <f t="shared" ref="L9:L12" si="0">C9*1000/K9</f>
        <v>238.31059027095048</v>
      </c>
      <c r="M9" s="42"/>
      <c r="N9" s="8"/>
      <c r="O9" s="8"/>
      <c r="P9" s="23"/>
      <c r="Q9" s="23"/>
    </row>
    <row r="10" spans="1:17" x14ac:dyDescent="0.25">
      <c r="A10" s="18">
        <v>3</v>
      </c>
      <c r="B10" s="25" t="s">
        <v>22</v>
      </c>
      <c r="C10" s="46">
        <v>1777</v>
      </c>
      <c r="D10" s="41">
        <v>1306</v>
      </c>
      <c r="E10" s="41">
        <v>153</v>
      </c>
      <c r="F10" s="47">
        <v>318</v>
      </c>
      <c r="G10" s="41">
        <v>153</v>
      </c>
      <c r="H10" s="47">
        <v>159</v>
      </c>
      <c r="I10" s="44">
        <v>38</v>
      </c>
      <c r="J10" s="45">
        <v>5</v>
      </c>
      <c r="K10" s="79">
        <v>19843</v>
      </c>
      <c r="L10" s="80">
        <f t="shared" si="0"/>
        <v>89.552990979186617</v>
      </c>
      <c r="M10" s="42"/>
      <c r="N10" s="8"/>
      <c r="O10" s="8"/>
      <c r="P10" s="23"/>
      <c r="Q10" s="23"/>
    </row>
    <row r="11" spans="1:17" x14ac:dyDescent="0.25">
      <c r="A11" s="18">
        <v>4</v>
      </c>
      <c r="B11" s="25" t="s">
        <v>23</v>
      </c>
      <c r="C11" s="41">
        <v>3895</v>
      </c>
      <c r="D11" s="41">
        <v>862</v>
      </c>
      <c r="E11" s="41">
        <v>197</v>
      </c>
      <c r="F11" s="41">
        <v>2836</v>
      </c>
      <c r="G11" s="41">
        <v>197</v>
      </c>
      <c r="H11" s="41">
        <v>142</v>
      </c>
      <c r="I11" s="44">
        <v>32</v>
      </c>
      <c r="J11" s="45">
        <v>5</v>
      </c>
      <c r="K11" s="79">
        <v>17892</v>
      </c>
      <c r="L11" s="80">
        <f t="shared" si="0"/>
        <v>217.69505924435501</v>
      </c>
      <c r="M11" s="42"/>
      <c r="N11" s="8"/>
      <c r="O11" s="8"/>
      <c r="P11" s="23"/>
      <c r="Q11" s="23"/>
    </row>
    <row r="12" spans="1:17" ht="15.75" thickBot="1" x14ac:dyDescent="0.3">
      <c r="A12" s="18">
        <v>5</v>
      </c>
      <c r="B12" s="25" t="s">
        <v>24</v>
      </c>
      <c r="C12" s="41">
        <v>2780</v>
      </c>
      <c r="D12" s="41">
        <v>1725</v>
      </c>
      <c r="E12" s="29" t="s">
        <v>20</v>
      </c>
      <c r="F12" s="41">
        <v>1055</v>
      </c>
      <c r="G12" s="29" t="s">
        <v>20</v>
      </c>
      <c r="H12" s="41">
        <v>55</v>
      </c>
      <c r="I12" s="48">
        <v>518</v>
      </c>
      <c r="J12" s="49">
        <v>15</v>
      </c>
      <c r="K12" s="79">
        <v>20746</v>
      </c>
      <c r="L12" s="80">
        <f t="shared" si="0"/>
        <v>134.00173527426975</v>
      </c>
      <c r="M12" s="42"/>
      <c r="N12" s="8"/>
      <c r="O12" s="8"/>
      <c r="P12" s="23"/>
      <c r="Q12" s="23"/>
    </row>
    <row r="13" spans="1:17" ht="15.75" thickBot="1" x14ac:dyDescent="0.3">
      <c r="A13" s="57" t="s">
        <v>25</v>
      </c>
      <c r="B13" s="58"/>
      <c r="C13" s="32">
        <f>SUM(C8:C12)</f>
        <v>17532</v>
      </c>
      <c r="D13" s="32">
        <f>SUM(D8:D12)</f>
        <v>10866</v>
      </c>
      <c r="E13" s="32">
        <f>SUM(E8:E12)</f>
        <v>1088</v>
      </c>
      <c r="F13" s="32">
        <f>SUM(F9:F12)</f>
        <v>5578</v>
      </c>
      <c r="G13" s="33">
        <v>155</v>
      </c>
      <c r="H13" s="33">
        <v>76</v>
      </c>
      <c r="I13" s="34">
        <f>SUM(I8:I12)</f>
        <v>1184</v>
      </c>
      <c r="J13" s="35">
        <f>SUM(J8:J12)</f>
        <v>35</v>
      </c>
      <c r="K13" s="81"/>
      <c r="L13" s="80"/>
      <c r="M13" s="42"/>
      <c r="N13" s="8"/>
      <c r="O13" s="8"/>
      <c r="P13" s="23"/>
      <c r="Q13" s="23"/>
    </row>
    <row r="14" spans="1:17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  <c r="K14" s="42"/>
      <c r="L14" s="42"/>
      <c r="M14" s="42"/>
      <c r="N14" s="8"/>
      <c r="O14" s="8"/>
      <c r="P14" s="23"/>
      <c r="Q14" s="23"/>
    </row>
    <row r="15" spans="1:17" x14ac:dyDescent="0.25">
      <c r="K15" s="42"/>
      <c r="L15" s="42"/>
      <c r="M15" s="42"/>
      <c r="N15" s="8"/>
      <c r="O15" s="8"/>
      <c r="P15" s="23"/>
    </row>
    <row r="16" spans="1:17" x14ac:dyDescent="0.25">
      <c r="K16" s="23"/>
      <c r="L16" s="23"/>
      <c r="M16" s="23"/>
      <c r="N16" s="23"/>
      <c r="O16" s="23"/>
      <c r="P16" s="23"/>
    </row>
  </sheetData>
  <sortState ref="B49:C53">
    <sortCondition ref="C49"/>
  </sortState>
  <mergeCells count="9">
    <mergeCell ref="A13:B13"/>
    <mergeCell ref="C4:H5"/>
    <mergeCell ref="D6:D7"/>
    <mergeCell ref="I4:J4"/>
    <mergeCell ref="I5:I7"/>
    <mergeCell ref="J5:J7"/>
    <mergeCell ref="E6:E7"/>
    <mergeCell ref="F6:F7"/>
    <mergeCell ref="G6:H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O24"/>
  <sheetViews>
    <sheetView zoomScale="130" zoomScaleNormal="130" workbookViewId="0">
      <selection activeCell="G15" sqref="G15"/>
    </sheetView>
  </sheetViews>
  <sheetFormatPr defaultColWidth="8.85546875" defaultRowHeight="15" x14ac:dyDescent="0.25"/>
  <cols>
    <col min="1" max="1" width="4.5703125" style="1" customWidth="1"/>
    <col min="2" max="2" width="11.85546875" style="1" customWidth="1"/>
    <col min="3" max="8" width="8.85546875" style="1"/>
    <col min="9" max="9" width="11" style="1" customWidth="1"/>
    <col min="10" max="251" width="8.85546875" style="1"/>
    <col min="252" max="252" width="4.5703125" style="1" customWidth="1"/>
    <col min="253" max="253" width="11.85546875" style="1" customWidth="1"/>
    <col min="254" max="261" width="8.85546875" style="1"/>
    <col min="262" max="262" width="12.5703125" style="1" customWidth="1"/>
    <col min="263" max="507" width="8.85546875" style="1"/>
    <col min="508" max="508" width="4.5703125" style="1" customWidth="1"/>
    <col min="509" max="509" width="11.85546875" style="1" customWidth="1"/>
    <col min="510" max="517" width="8.85546875" style="1"/>
    <col min="518" max="518" width="12.5703125" style="1" customWidth="1"/>
    <col min="519" max="763" width="8.85546875" style="1"/>
    <col min="764" max="764" width="4.5703125" style="1" customWidth="1"/>
    <col min="765" max="765" width="11.85546875" style="1" customWidth="1"/>
    <col min="766" max="773" width="8.85546875" style="1"/>
    <col min="774" max="774" width="12.5703125" style="1" customWidth="1"/>
    <col min="775" max="1019" width="8.85546875" style="1"/>
    <col min="1020" max="1020" width="4.5703125" style="1" customWidth="1"/>
    <col min="1021" max="1021" width="11.85546875" style="1" customWidth="1"/>
    <col min="1022" max="1029" width="8.85546875" style="1"/>
    <col min="1030" max="1030" width="12.5703125" style="1" customWidth="1"/>
    <col min="1031" max="1275" width="8.85546875" style="1"/>
    <col min="1276" max="1276" width="4.5703125" style="1" customWidth="1"/>
    <col min="1277" max="1277" width="11.85546875" style="1" customWidth="1"/>
    <col min="1278" max="1285" width="8.85546875" style="1"/>
    <col min="1286" max="1286" width="12.5703125" style="1" customWidth="1"/>
    <col min="1287" max="1531" width="8.85546875" style="1"/>
    <col min="1532" max="1532" width="4.5703125" style="1" customWidth="1"/>
    <col min="1533" max="1533" width="11.85546875" style="1" customWidth="1"/>
    <col min="1534" max="1541" width="8.85546875" style="1"/>
    <col min="1542" max="1542" width="12.5703125" style="1" customWidth="1"/>
    <col min="1543" max="1787" width="8.85546875" style="1"/>
    <col min="1788" max="1788" width="4.5703125" style="1" customWidth="1"/>
    <col min="1789" max="1789" width="11.85546875" style="1" customWidth="1"/>
    <col min="1790" max="1797" width="8.85546875" style="1"/>
    <col min="1798" max="1798" width="12.5703125" style="1" customWidth="1"/>
    <col min="1799" max="2043" width="8.85546875" style="1"/>
    <col min="2044" max="2044" width="4.5703125" style="1" customWidth="1"/>
    <col min="2045" max="2045" width="11.85546875" style="1" customWidth="1"/>
    <col min="2046" max="2053" width="8.85546875" style="1"/>
    <col min="2054" max="2054" width="12.5703125" style="1" customWidth="1"/>
    <col min="2055" max="2299" width="8.85546875" style="1"/>
    <col min="2300" max="2300" width="4.5703125" style="1" customWidth="1"/>
    <col min="2301" max="2301" width="11.85546875" style="1" customWidth="1"/>
    <col min="2302" max="2309" width="8.85546875" style="1"/>
    <col min="2310" max="2310" width="12.5703125" style="1" customWidth="1"/>
    <col min="2311" max="2555" width="8.85546875" style="1"/>
    <col min="2556" max="2556" width="4.5703125" style="1" customWidth="1"/>
    <col min="2557" max="2557" width="11.85546875" style="1" customWidth="1"/>
    <col min="2558" max="2565" width="8.85546875" style="1"/>
    <col min="2566" max="2566" width="12.5703125" style="1" customWidth="1"/>
    <col min="2567" max="2811" width="8.85546875" style="1"/>
    <col min="2812" max="2812" width="4.5703125" style="1" customWidth="1"/>
    <col min="2813" max="2813" width="11.85546875" style="1" customWidth="1"/>
    <col min="2814" max="2821" width="8.85546875" style="1"/>
    <col min="2822" max="2822" width="12.5703125" style="1" customWidth="1"/>
    <col min="2823" max="3067" width="8.85546875" style="1"/>
    <col min="3068" max="3068" width="4.5703125" style="1" customWidth="1"/>
    <col min="3069" max="3069" width="11.85546875" style="1" customWidth="1"/>
    <col min="3070" max="3077" width="8.85546875" style="1"/>
    <col min="3078" max="3078" width="12.5703125" style="1" customWidth="1"/>
    <col min="3079" max="3323" width="8.85546875" style="1"/>
    <col min="3324" max="3324" width="4.5703125" style="1" customWidth="1"/>
    <col min="3325" max="3325" width="11.85546875" style="1" customWidth="1"/>
    <col min="3326" max="3333" width="8.85546875" style="1"/>
    <col min="3334" max="3334" width="12.5703125" style="1" customWidth="1"/>
    <col min="3335" max="3579" width="8.85546875" style="1"/>
    <col min="3580" max="3580" width="4.5703125" style="1" customWidth="1"/>
    <col min="3581" max="3581" width="11.85546875" style="1" customWidth="1"/>
    <col min="3582" max="3589" width="8.85546875" style="1"/>
    <col min="3590" max="3590" width="12.5703125" style="1" customWidth="1"/>
    <col min="3591" max="3835" width="8.85546875" style="1"/>
    <col min="3836" max="3836" width="4.5703125" style="1" customWidth="1"/>
    <col min="3837" max="3837" width="11.85546875" style="1" customWidth="1"/>
    <col min="3838" max="3845" width="8.85546875" style="1"/>
    <col min="3846" max="3846" width="12.5703125" style="1" customWidth="1"/>
    <col min="3847" max="4091" width="8.85546875" style="1"/>
    <col min="4092" max="4092" width="4.5703125" style="1" customWidth="1"/>
    <col min="4093" max="4093" width="11.85546875" style="1" customWidth="1"/>
    <col min="4094" max="4101" width="8.85546875" style="1"/>
    <col min="4102" max="4102" width="12.5703125" style="1" customWidth="1"/>
    <col min="4103" max="4347" width="8.85546875" style="1"/>
    <col min="4348" max="4348" width="4.5703125" style="1" customWidth="1"/>
    <col min="4349" max="4349" width="11.85546875" style="1" customWidth="1"/>
    <col min="4350" max="4357" width="8.85546875" style="1"/>
    <col min="4358" max="4358" width="12.5703125" style="1" customWidth="1"/>
    <col min="4359" max="4603" width="8.85546875" style="1"/>
    <col min="4604" max="4604" width="4.5703125" style="1" customWidth="1"/>
    <col min="4605" max="4605" width="11.85546875" style="1" customWidth="1"/>
    <col min="4606" max="4613" width="8.85546875" style="1"/>
    <col min="4614" max="4614" width="12.5703125" style="1" customWidth="1"/>
    <col min="4615" max="4859" width="8.85546875" style="1"/>
    <col min="4860" max="4860" width="4.5703125" style="1" customWidth="1"/>
    <col min="4861" max="4861" width="11.85546875" style="1" customWidth="1"/>
    <col min="4862" max="4869" width="8.85546875" style="1"/>
    <col min="4870" max="4870" width="12.5703125" style="1" customWidth="1"/>
    <col min="4871" max="5115" width="8.85546875" style="1"/>
    <col min="5116" max="5116" width="4.5703125" style="1" customWidth="1"/>
    <col min="5117" max="5117" width="11.85546875" style="1" customWidth="1"/>
    <col min="5118" max="5125" width="8.85546875" style="1"/>
    <col min="5126" max="5126" width="12.5703125" style="1" customWidth="1"/>
    <col min="5127" max="5371" width="8.85546875" style="1"/>
    <col min="5372" max="5372" width="4.5703125" style="1" customWidth="1"/>
    <col min="5373" max="5373" width="11.85546875" style="1" customWidth="1"/>
    <col min="5374" max="5381" width="8.85546875" style="1"/>
    <col min="5382" max="5382" width="12.5703125" style="1" customWidth="1"/>
    <col min="5383" max="5627" width="8.85546875" style="1"/>
    <col min="5628" max="5628" width="4.5703125" style="1" customWidth="1"/>
    <col min="5629" max="5629" width="11.85546875" style="1" customWidth="1"/>
    <col min="5630" max="5637" width="8.85546875" style="1"/>
    <col min="5638" max="5638" width="12.5703125" style="1" customWidth="1"/>
    <col min="5639" max="5883" width="8.85546875" style="1"/>
    <col min="5884" max="5884" width="4.5703125" style="1" customWidth="1"/>
    <col min="5885" max="5885" width="11.85546875" style="1" customWidth="1"/>
    <col min="5886" max="5893" width="8.85546875" style="1"/>
    <col min="5894" max="5894" width="12.5703125" style="1" customWidth="1"/>
    <col min="5895" max="6139" width="8.85546875" style="1"/>
    <col min="6140" max="6140" width="4.5703125" style="1" customWidth="1"/>
    <col min="6141" max="6141" width="11.85546875" style="1" customWidth="1"/>
    <col min="6142" max="6149" width="8.85546875" style="1"/>
    <col min="6150" max="6150" width="12.5703125" style="1" customWidth="1"/>
    <col min="6151" max="6395" width="8.85546875" style="1"/>
    <col min="6396" max="6396" width="4.5703125" style="1" customWidth="1"/>
    <col min="6397" max="6397" width="11.85546875" style="1" customWidth="1"/>
    <col min="6398" max="6405" width="8.85546875" style="1"/>
    <col min="6406" max="6406" width="12.5703125" style="1" customWidth="1"/>
    <col min="6407" max="6651" width="8.85546875" style="1"/>
    <col min="6652" max="6652" width="4.5703125" style="1" customWidth="1"/>
    <col min="6653" max="6653" width="11.85546875" style="1" customWidth="1"/>
    <col min="6654" max="6661" width="8.85546875" style="1"/>
    <col min="6662" max="6662" width="12.5703125" style="1" customWidth="1"/>
    <col min="6663" max="6907" width="8.85546875" style="1"/>
    <col min="6908" max="6908" width="4.5703125" style="1" customWidth="1"/>
    <col min="6909" max="6909" width="11.85546875" style="1" customWidth="1"/>
    <col min="6910" max="6917" width="8.85546875" style="1"/>
    <col min="6918" max="6918" width="12.5703125" style="1" customWidth="1"/>
    <col min="6919" max="7163" width="8.85546875" style="1"/>
    <col min="7164" max="7164" width="4.5703125" style="1" customWidth="1"/>
    <col min="7165" max="7165" width="11.85546875" style="1" customWidth="1"/>
    <col min="7166" max="7173" width="8.85546875" style="1"/>
    <col min="7174" max="7174" width="12.5703125" style="1" customWidth="1"/>
    <col min="7175" max="7419" width="8.85546875" style="1"/>
    <col min="7420" max="7420" width="4.5703125" style="1" customWidth="1"/>
    <col min="7421" max="7421" width="11.85546875" style="1" customWidth="1"/>
    <col min="7422" max="7429" width="8.85546875" style="1"/>
    <col min="7430" max="7430" width="12.5703125" style="1" customWidth="1"/>
    <col min="7431" max="7675" width="8.85546875" style="1"/>
    <col min="7676" max="7676" width="4.5703125" style="1" customWidth="1"/>
    <col min="7677" max="7677" width="11.85546875" style="1" customWidth="1"/>
    <col min="7678" max="7685" width="8.85546875" style="1"/>
    <col min="7686" max="7686" width="12.5703125" style="1" customWidth="1"/>
    <col min="7687" max="7931" width="8.85546875" style="1"/>
    <col min="7932" max="7932" width="4.5703125" style="1" customWidth="1"/>
    <col min="7933" max="7933" width="11.85546875" style="1" customWidth="1"/>
    <col min="7934" max="7941" width="8.85546875" style="1"/>
    <col min="7942" max="7942" width="12.5703125" style="1" customWidth="1"/>
    <col min="7943" max="8187" width="8.85546875" style="1"/>
    <col min="8188" max="8188" width="4.5703125" style="1" customWidth="1"/>
    <col min="8189" max="8189" width="11.85546875" style="1" customWidth="1"/>
    <col min="8190" max="8197" width="8.85546875" style="1"/>
    <col min="8198" max="8198" width="12.5703125" style="1" customWidth="1"/>
    <col min="8199" max="8443" width="8.85546875" style="1"/>
    <col min="8444" max="8444" width="4.5703125" style="1" customWidth="1"/>
    <col min="8445" max="8445" width="11.85546875" style="1" customWidth="1"/>
    <col min="8446" max="8453" width="8.85546875" style="1"/>
    <col min="8454" max="8454" width="12.5703125" style="1" customWidth="1"/>
    <col min="8455" max="8699" width="8.85546875" style="1"/>
    <col min="8700" max="8700" width="4.5703125" style="1" customWidth="1"/>
    <col min="8701" max="8701" width="11.85546875" style="1" customWidth="1"/>
    <col min="8702" max="8709" width="8.85546875" style="1"/>
    <col min="8710" max="8710" width="12.5703125" style="1" customWidth="1"/>
    <col min="8711" max="8955" width="8.85546875" style="1"/>
    <col min="8956" max="8956" width="4.5703125" style="1" customWidth="1"/>
    <col min="8957" max="8957" width="11.85546875" style="1" customWidth="1"/>
    <col min="8958" max="8965" width="8.85546875" style="1"/>
    <col min="8966" max="8966" width="12.5703125" style="1" customWidth="1"/>
    <col min="8967" max="9211" width="8.85546875" style="1"/>
    <col min="9212" max="9212" width="4.5703125" style="1" customWidth="1"/>
    <col min="9213" max="9213" width="11.85546875" style="1" customWidth="1"/>
    <col min="9214" max="9221" width="8.85546875" style="1"/>
    <col min="9222" max="9222" width="12.5703125" style="1" customWidth="1"/>
    <col min="9223" max="9467" width="8.85546875" style="1"/>
    <col min="9468" max="9468" width="4.5703125" style="1" customWidth="1"/>
    <col min="9469" max="9469" width="11.85546875" style="1" customWidth="1"/>
    <col min="9470" max="9477" width="8.85546875" style="1"/>
    <col min="9478" max="9478" width="12.5703125" style="1" customWidth="1"/>
    <col min="9479" max="9723" width="8.85546875" style="1"/>
    <col min="9724" max="9724" width="4.5703125" style="1" customWidth="1"/>
    <col min="9725" max="9725" width="11.85546875" style="1" customWidth="1"/>
    <col min="9726" max="9733" width="8.85546875" style="1"/>
    <col min="9734" max="9734" width="12.5703125" style="1" customWidth="1"/>
    <col min="9735" max="9979" width="8.85546875" style="1"/>
    <col min="9980" max="9980" width="4.5703125" style="1" customWidth="1"/>
    <col min="9981" max="9981" width="11.85546875" style="1" customWidth="1"/>
    <col min="9982" max="9989" width="8.85546875" style="1"/>
    <col min="9990" max="9990" width="12.5703125" style="1" customWidth="1"/>
    <col min="9991" max="10235" width="8.85546875" style="1"/>
    <col min="10236" max="10236" width="4.5703125" style="1" customWidth="1"/>
    <col min="10237" max="10237" width="11.85546875" style="1" customWidth="1"/>
    <col min="10238" max="10245" width="8.85546875" style="1"/>
    <col min="10246" max="10246" width="12.5703125" style="1" customWidth="1"/>
    <col min="10247" max="10491" width="8.85546875" style="1"/>
    <col min="10492" max="10492" width="4.5703125" style="1" customWidth="1"/>
    <col min="10493" max="10493" width="11.85546875" style="1" customWidth="1"/>
    <col min="10494" max="10501" width="8.85546875" style="1"/>
    <col min="10502" max="10502" width="12.5703125" style="1" customWidth="1"/>
    <col min="10503" max="10747" width="8.85546875" style="1"/>
    <col min="10748" max="10748" width="4.5703125" style="1" customWidth="1"/>
    <col min="10749" max="10749" width="11.85546875" style="1" customWidth="1"/>
    <col min="10750" max="10757" width="8.85546875" style="1"/>
    <col min="10758" max="10758" width="12.5703125" style="1" customWidth="1"/>
    <col min="10759" max="11003" width="8.85546875" style="1"/>
    <col min="11004" max="11004" width="4.5703125" style="1" customWidth="1"/>
    <col min="11005" max="11005" width="11.85546875" style="1" customWidth="1"/>
    <col min="11006" max="11013" width="8.85546875" style="1"/>
    <col min="11014" max="11014" width="12.5703125" style="1" customWidth="1"/>
    <col min="11015" max="11259" width="8.85546875" style="1"/>
    <col min="11260" max="11260" width="4.5703125" style="1" customWidth="1"/>
    <col min="11261" max="11261" width="11.85546875" style="1" customWidth="1"/>
    <col min="11262" max="11269" width="8.85546875" style="1"/>
    <col min="11270" max="11270" width="12.5703125" style="1" customWidth="1"/>
    <col min="11271" max="11515" width="8.85546875" style="1"/>
    <col min="11516" max="11516" width="4.5703125" style="1" customWidth="1"/>
    <col min="11517" max="11517" width="11.85546875" style="1" customWidth="1"/>
    <col min="11518" max="11525" width="8.85546875" style="1"/>
    <col min="11526" max="11526" width="12.5703125" style="1" customWidth="1"/>
    <col min="11527" max="11771" width="8.85546875" style="1"/>
    <col min="11772" max="11772" width="4.5703125" style="1" customWidth="1"/>
    <col min="11773" max="11773" width="11.85546875" style="1" customWidth="1"/>
    <col min="11774" max="11781" width="8.85546875" style="1"/>
    <col min="11782" max="11782" width="12.5703125" style="1" customWidth="1"/>
    <col min="11783" max="12027" width="8.85546875" style="1"/>
    <col min="12028" max="12028" width="4.5703125" style="1" customWidth="1"/>
    <col min="12029" max="12029" width="11.85546875" style="1" customWidth="1"/>
    <col min="12030" max="12037" width="8.85546875" style="1"/>
    <col min="12038" max="12038" width="12.5703125" style="1" customWidth="1"/>
    <col min="12039" max="12283" width="8.85546875" style="1"/>
    <col min="12284" max="12284" width="4.5703125" style="1" customWidth="1"/>
    <col min="12285" max="12285" width="11.85546875" style="1" customWidth="1"/>
    <col min="12286" max="12293" width="8.85546875" style="1"/>
    <col min="12294" max="12294" width="12.5703125" style="1" customWidth="1"/>
    <col min="12295" max="12539" width="8.85546875" style="1"/>
    <col min="12540" max="12540" width="4.5703125" style="1" customWidth="1"/>
    <col min="12541" max="12541" width="11.85546875" style="1" customWidth="1"/>
    <col min="12542" max="12549" width="8.85546875" style="1"/>
    <col min="12550" max="12550" width="12.5703125" style="1" customWidth="1"/>
    <col min="12551" max="12795" width="8.85546875" style="1"/>
    <col min="12796" max="12796" width="4.5703125" style="1" customWidth="1"/>
    <col min="12797" max="12797" width="11.85546875" style="1" customWidth="1"/>
    <col min="12798" max="12805" width="8.85546875" style="1"/>
    <col min="12806" max="12806" width="12.5703125" style="1" customWidth="1"/>
    <col min="12807" max="13051" width="8.85546875" style="1"/>
    <col min="13052" max="13052" width="4.5703125" style="1" customWidth="1"/>
    <col min="13053" max="13053" width="11.85546875" style="1" customWidth="1"/>
    <col min="13054" max="13061" width="8.85546875" style="1"/>
    <col min="13062" max="13062" width="12.5703125" style="1" customWidth="1"/>
    <col min="13063" max="13307" width="8.85546875" style="1"/>
    <col min="13308" max="13308" width="4.5703125" style="1" customWidth="1"/>
    <col min="13309" max="13309" width="11.85546875" style="1" customWidth="1"/>
    <col min="13310" max="13317" width="8.85546875" style="1"/>
    <col min="13318" max="13318" width="12.5703125" style="1" customWidth="1"/>
    <col min="13319" max="13563" width="8.85546875" style="1"/>
    <col min="13564" max="13564" width="4.5703125" style="1" customWidth="1"/>
    <col min="13565" max="13565" width="11.85546875" style="1" customWidth="1"/>
    <col min="13566" max="13573" width="8.85546875" style="1"/>
    <col min="13574" max="13574" width="12.5703125" style="1" customWidth="1"/>
    <col min="13575" max="13819" width="8.85546875" style="1"/>
    <col min="13820" max="13820" width="4.5703125" style="1" customWidth="1"/>
    <col min="13821" max="13821" width="11.85546875" style="1" customWidth="1"/>
    <col min="13822" max="13829" width="8.85546875" style="1"/>
    <col min="13830" max="13830" width="12.5703125" style="1" customWidth="1"/>
    <col min="13831" max="14075" width="8.85546875" style="1"/>
    <col min="14076" max="14076" width="4.5703125" style="1" customWidth="1"/>
    <col min="14077" max="14077" width="11.85546875" style="1" customWidth="1"/>
    <col min="14078" max="14085" width="8.85546875" style="1"/>
    <col min="14086" max="14086" width="12.5703125" style="1" customWidth="1"/>
    <col min="14087" max="14331" width="8.85546875" style="1"/>
    <col min="14332" max="14332" width="4.5703125" style="1" customWidth="1"/>
    <col min="14333" max="14333" width="11.85546875" style="1" customWidth="1"/>
    <col min="14334" max="14341" width="8.85546875" style="1"/>
    <col min="14342" max="14342" width="12.5703125" style="1" customWidth="1"/>
    <col min="14343" max="14587" width="8.85546875" style="1"/>
    <col min="14588" max="14588" width="4.5703125" style="1" customWidth="1"/>
    <col min="14589" max="14589" width="11.85546875" style="1" customWidth="1"/>
    <col min="14590" max="14597" width="8.85546875" style="1"/>
    <col min="14598" max="14598" width="12.5703125" style="1" customWidth="1"/>
    <col min="14599" max="14843" width="8.85546875" style="1"/>
    <col min="14844" max="14844" width="4.5703125" style="1" customWidth="1"/>
    <col min="14845" max="14845" width="11.85546875" style="1" customWidth="1"/>
    <col min="14846" max="14853" width="8.85546875" style="1"/>
    <col min="14854" max="14854" width="12.5703125" style="1" customWidth="1"/>
    <col min="14855" max="15099" width="8.85546875" style="1"/>
    <col min="15100" max="15100" width="4.5703125" style="1" customWidth="1"/>
    <col min="15101" max="15101" width="11.85546875" style="1" customWidth="1"/>
    <col min="15102" max="15109" width="8.85546875" style="1"/>
    <col min="15110" max="15110" width="12.5703125" style="1" customWidth="1"/>
    <col min="15111" max="15355" width="8.85546875" style="1"/>
    <col min="15356" max="15356" width="4.5703125" style="1" customWidth="1"/>
    <col min="15357" max="15357" width="11.85546875" style="1" customWidth="1"/>
    <col min="15358" max="15365" width="8.85546875" style="1"/>
    <col min="15366" max="15366" width="12.5703125" style="1" customWidth="1"/>
    <col min="15367" max="15611" width="8.85546875" style="1"/>
    <col min="15612" max="15612" width="4.5703125" style="1" customWidth="1"/>
    <col min="15613" max="15613" width="11.85546875" style="1" customWidth="1"/>
    <col min="15614" max="15621" width="8.85546875" style="1"/>
    <col min="15622" max="15622" width="12.5703125" style="1" customWidth="1"/>
    <col min="15623" max="15867" width="8.85546875" style="1"/>
    <col min="15868" max="15868" width="4.5703125" style="1" customWidth="1"/>
    <col min="15869" max="15869" width="11.85546875" style="1" customWidth="1"/>
    <col min="15870" max="15877" width="8.85546875" style="1"/>
    <col min="15878" max="15878" width="12.5703125" style="1" customWidth="1"/>
    <col min="15879" max="16123" width="8.85546875" style="1"/>
    <col min="16124" max="16124" width="4.5703125" style="1" customWidth="1"/>
    <col min="16125" max="16125" width="11.85546875" style="1" customWidth="1"/>
    <col min="16126" max="16133" width="8.85546875" style="1"/>
    <col min="16134" max="16134" width="12.5703125" style="1" customWidth="1"/>
    <col min="16135" max="16384" width="8.85546875" style="1"/>
  </cols>
  <sheetData>
    <row r="2" spans="1:15" x14ac:dyDescent="0.25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5" x14ac:dyDescent="0.25">
      <c r="A3" s="2"/>
      <c r="B3" s="2"/>
      <c r="C3" s="2"/>
      <c r="D3" s="2"/>
      <c r="E3" s="2"/>
      <c r="F3" s="2"/>
      <c r="G3" s="2"/>
      <c r="H3" s="2"/>
      <c r="I3" s="3"/>
    </row>
    <row r="4" spans="1:15" x14ac:dyDescent="0.25">
      <c r="A4" s="9"/>
      <c r="B4" s="10"/>
      <c r="C4" s="59" t="s">
        <v>1</v>
      </c>
      <c r="D4" s="60"/>
      <c r="E4" s="60"/>
      <c r="F4" s="60"/>
      <c r="G4" s="60"/>
      <c r="H4" s="61"/>
      <c r="I4" s="67" t="s">
        <v>2</v>
      </c>
      <c r="J4" s="68"/>
      <c r="K4" s="8"/>
      <c r="L4" s="8"/>
      <c r="M4" s="8"/>
      <c r="N4" s="8"/>
      <c r="O4" s="8"/>
    </row>
    <row r="5" spans="1:15" ht="15" customHeight="1" x14ac:dyDescent="0.25">
      <c r="A5" s="11" t="s">
        <v>3</v>
      </c>
      <c r="B5" s="12" t="s">
        <v>4</v>
      </c>
      <c r="C5" s="62"/>
      <c r="D5" s="63"/>
      <c r="E5" s="63"/>
      <c r="F5" s="63"/>
      <c r="G5" s="63"/>
      <c r="H5" s="64"/>
      <c r="I5" s="69" t="s">
        <v>5</v>
      </c>
      <c r="J5" s="69" t="s">
        <v>6</v>
      </c>
      <c r="K5" s="42"/>
      <c r="L5" s="42"/>
      <c r="M5" s="42"/>
      <c r="N5" s="42"/>
      <c r="O5" s="8"/>
    </row>
    <row r="6" spans="1:15" x14ac:dyDescent="0.25">
      <c r="A6" s="11" t="s">
        <v>7</v>
      </c>
      <c r="B6" s="12" t="s">
        <v>8</v>
      </c>
      <c r="C6" s="13" t="s">
        <v>9</v>
      </c>
      <c r="D6" s="65" t="s">
        <v>10</v>
      </c>
      <c r="E6" s="65" t="s">
        <v>11</v>
      </c>
      <c r="F6" s="65" t="s">
        <v>12</v>
      </c>
      <c r="G6" s="72" t="s">
        <v>13</v>
      </c>
      <c r="H6" s="73"/>
      <c r="I6" s="70"/>
      <c r="J6" s="70"/>
      <c r="K6" s="77" t="s">
        <v>27</v>
      </c>
      <c r="L6" s="42"/>
      <c r="M6" s="42"/>
      <c r="N6" s="42"/>
      <c r="O6" s="8"/>
    </row>
    <row r="7" spans="1:15" x14ac:dyDescent="0.25">
      <c r="A7" s="14"/>
      <c r="B7" s="15" t="s">
        <v>14</v>
      </c>
      <c r="C7" s="16" t="s">
        <v>15</v>
      </c>
      <c r="D7" s="66"/>
      <c r="E7" s="66"/>
      <c r="F7" s="66"/>
      <c r="G7" s="17" t="s">
        <v>16</v>
      </c>
      <c r="H7" s="17" t="s">
        <v>17</v>
      </c>
      <c r="I7" s="71"/>
      <c r="J7" s="70"/>
      <c r="K7" s="42"/>
      <c r="L7" s="42"/>
      <c r="M7" s="42"/>
      <c r="N7" s="42"/>
      <c r="O7" s="8"/>
    </row>
    <row r="8" spans="1:15" x14ac:dyDescent="0.25">
      <c r="A8" s="18">
        <v>1</v>
      </c>
      <c r="B8" s="26" t="s">
        <v>28</v>
      </c>
      <c r="C8" s="41">
        <v>4698</v>
      </c>
      <c r="D8" s="41">
        <v>2503</v>
      </c>
      <c r="E8" s="47">
        <v>422</v>
      </c>
      <c r="F8" s="47">
        <v>1773</v>
      </c>
      <c r="G8" s="47">
        <v>211</v>
      </c>
      <c r="H8" s="51">
        <v>177</v>
      </c>
      <c r="I8" s="50">
        <v>511</v>
      </c>
      <c r="J8" s="47">
        <v>18</v>
      </c>
      <c r="K8" s="42">
        <v>23521</v>
      </c>
      <c r="L8" s="78">
        <f t="shared" ref="L8:L16" si="0">C8/K8*1000</f>
        <v>199.73640576506102</v>
      </c>
      <c r="M8" s="42"/>
      <c r="N8" s="42"/>
      <c r="O8" s="8"/>
    </row>
    <row r="9" spans="1:15" x14ac:dyDescent="0.25">
      <c r="A9" s="18">
        <v>2</v>
      </c>
      <c r="B9" s="27" t="s">
        <v>29</v>
      </c>
      <c r="C9" s="41">
        <v>1588</v>
      </c>
      <c r="D9" s="41">
        <v>230</v>
      </c>
      <c r="E9" s="41">
        <v>154</v>
      </c>
      <c r="F9" s="47">
        <v>1204</v>
      </c>
      <c r="G9" s="47">
        <v>77</v>
      </c>
      <c r="H9" s="51">
        <v>55</v>
      </c>
      <c r="I9" s="52">
        <v>332</v>
      </c>
      <c r="J9" s="47">
        <v>23</v>
      </c>
      <c r="K9" s="42">
        <v>29699</v>
      </c>
      <c r="L9" s="78">
        <f t="shared" si="0"/>
        <v>53.469813798444392</v>
      </c>
      <c r="M9" s="42"/>
      <c r="N9" s="42"/>
      <c r="O9" s="8"/>
    </row>
    <row r="10" spans="1:15" x14ac:dyDescent="0.25">
      <c r="A10" s="18">
        <v>3</v>
      </c>
      <c r="B10" s="27" t="s">
        <v>30</v>
      </c>
      <c r="C10" s="46">
        <v>1141</v>
      </c>
      <c r="D10" s="41">
        <v>417</v>
      </c>
      <c r="E10" s="41" t="s">
        <v>20</v>
      </c>
      <c r="F10" s="47">
        <v>724</v>
      </c>
      <c r="G10" s="51" t="s">
        <v>20</v>
      </c>
      <c r="H10" s="47">
        <v>48</v>
      </c>
      <c r="I10" s="52">
        <v>381</v>
      </c>
      <c r="J10" s="47">
        <v>12</v>
      </c>
      <c r="K10" s="42">
        <v>14889</v>
      </c>
      <c r="L10" s="78">
        <f t="shared" si="0"/>
        <v>76.633756464504003</v>
      </c>
      <c r="M10" s="42"/>
      <c r="N10" s="42"/>
      <c r="O10" s="8"/>
    </row>
    <row r="11" spans="1:15" x14ac:dyDescent="0.25">
      <c r="A11" s="18">
        <v>4</v>
      </c>
      <c r="B11" s="27" t="s">
        <v>31</v>
      </c>
      <c r="C11" s="41">
        <v>3653</v>
      </c>
      <c r="D11" s="41">
        <v>1033</v>
      </c>
      <c r="E11" s="41">
        <v>871</v>
      </c>
      <c r="F11" s="47">
        <v>1749</v>
      </c>
      <c r="G11" s="47">
        <v>290</v>
      </c>
      <c r="H11" s="47">
        <v>135</v>
      </c>
      <c r="I11" s="52">
        <v>311</v>
      </c>
      <c r="J11" s="47">
        <v>5</v>
      </c>
      <c r="K11" s="42">
        <v>22478</v>
      </c>
      <c r="L11" s="78">
        <f t="shared" si="0"/>
        <v>162.51445858172437</v>
      </c>
      <c r="M11" s="42"/>
      <c r="N11" s="42"/>
      <c r="O11" s="8"/>
    </row>
    <row r="12" spans="1:15" x14ac:dyDescent="0.25">
      <c r="A12" s="18">
        <v>5</v>
      </c>
      <c r="B12" s="27" t="s">
        <v>32</v>
      </c>
      <c r="C12" s="41">
        <v>2804</v>
      </c>
      <c r="D12" s="41">
        <v>1246</v>
      </c>
      <c r="E12" s="41">
        <v>551</v>
      </c>
      <c r="F12" s="41">
        <v>1007</v>
      </c>
      <c r="G12" s="41">
        <v>276</v>
      </c>
      <c r="H12" s="41">
        <v>72</v>
      </c>
      <c r="I12" s="47">
        <v>586</v>
      </c>
      <c r="J12" s="47">
        <v>19</v>
      </c>
      <c r="K12" s="42">
        <v>32322</v>
      </c>
      <c r="L12" s="78">
        <f t="shared" si="0"/>
        <v>86.752057422189225</v>
      </c>
      <c r="M12" s="42"/>
      <c r="N12" s="42"/>
      <c r="O12" s="8"/>
    </row>
    <row r="13" spans="1:15" x14ac:dyDescent="0.25">
      <c r="A13" s="18">
        <v>6</v>
      </c>
      <c r="B13" s="27" t="s">
        <v>33</v>
      </c>
      <c r="C13" s="53">
        <v>6664</v>
      </c>
      <c r="D13" s="47">
        <v>3650</v>
      </c>
      <c r="E13" s="54" t="s">
        <v>20</v>
      </c>
      <c r="F13" s="55">
        <v>3014</v>
      </c>
      <c r="G13" s="31" t="s">
        <v>20</v>
      </c>
      <c r="H13" s="55">
        <v>111</v>
      </c>
      <c r="I13" s="52">
        <v>1080</v>
      </c>
      <c r="J13" s="47">
        <v>30</v>
      </c>
      <c r="K13" s="42">
        <v>34028</v>
      </c>
      <c r="L13" s="78">
        <f t="shared" si="0"/>
        <v>195.83872105325025</v>
      </c>
      <c r="M13" s="42"/>
      <c r="N13" s="42"/>
      <c r="O13" s="8"/>
    </row>
    <row r="14" spans="1:15" ht="15" customHeight="1" x14ac:dyDescent="0.25">
      <c r="A14" s="18">
        <v>7</v>
      </c>
      <c r="B14" s="27" t="s">
        <v>34</v>
      </c>
      <c r="C14" s="47">
        <v>2594</v>
      </c>
      <c r="D14" s="47">
        <v>441</v>
      </c>
      <c r="E14" s="41">
        <v>133</v>
      </c>
      <c r="F14" s="47">
        <v>2020</v>
      </c>
      <c r="G14" s="47">
        <v>65</v>
      </c>
      <c r="H14" s="47">
        <v>66</v>
      </c>
      <c r="I14" s="52">
        <v>209</v>
      </c>
      <c r="J14" s="47">
        <v>3</v>
      </c>
      <c r="K14" s="42">
        <v>98001</v>
      </c>
      <c r="L14" s="78">
        <f t="shared" si="0"/>
        <v>26.469117662064676</v>
      </c>
      <c r="M14" s="42"/>
      <c r="N14" s="42"/>
      <c r="O14" s="8"/>
    </row>
    <row r="15" spans="1:15" x14ac:dyDescent="0.25">
      <c r="A15" s="75" t="s">
        <v>25</v>
      </c>
      <c r="B15" s="76"/>
      <c r="C15" s="36">
        <f>SUM(C8:C14)</f>
        <v>23142</v>
      </c>
      <c r="D15" s="36">
        <f>SUM(D8:D14)</f>
        <v>9520</v>
      </c>
      <c r="E15" s="36">
        <f>SUM(E8:E14)</f>
        <v>2131</v>
      </c>
      <c r="F15" s="36">
        <f>SUM(F8:F14)</f>
        <v>11491</v>
      </c>
      <c r="G15" s="36">
        <v>266</v>
      </c>
      <c r="H15" s="36">
        <v>80</v>
      </c>
      <c r="I15" s="37">
        <f>SUM(I8:I14)</f>
        <v>3410</v>
      </c>
      <c r="J15" s="38">
        <f>SUM(J8:J14)</f>
        <v>110</v>
      </c>
      <c r="K15" s="42"/>
      <c r="L15" s="78"/>
      <c r="M15" s="42"/>
      <c r="N15" s="42"/>
      <c r="O15" s="8"/>
    </row>
    <row r="16" spans="1:15" ht="15.75" thickBot="1" x14ac:dyDescent="0.3">
      <c r="A16" s="12">
        <v>8</v>
      </c>
      <c r="B16" s="28" t="s">
        <v>35</v>
      </c>
      <c r="C16" s="39">
        <v>685</v>
      </c>
      <c r="D16" s="39">
        <v>685</v>
      </c>
      <c r="E16" s="39" t="s">
        <v>36</v>
      </c>
      <c r="F16" s="39" t="s">
        <v>20</v>
      </c>
      <c r="G16" s="39" t="s">
        <v>36</v>
      </c>
      <c r="H16" s="39" t="s">
        <v>20</v>
      </c>
      <c r="I16" s="47">
        <v>210</v>
      </c>
      <c r="J16" s="56">
        <v>20</v>
      </c>
      <c r="K16" s="42">
        <v>563012</v>
      </c>
      <c r="L16" s="78">
        <f t="shared" si="0"/>
        <v>1.2166703373995582</v>
      </c>
      <c r="M16" s="42"/>
      <c r="N16" s="42"/>
      <c r="O16" s="8"/>
    </row>
    <row r="17" spans="1:15" ht="15.75" thickBot="1" x14ac:dyDescent="0.3">
      <c r="A17" s="57" t="s">
        <v>25</v>
      </c>
      <c r="B17" s="58"/>
      <c r="C17" s="32">
        <f>SUM(C15:C16)</f>
        <v>23827</v>
      </c>
      <c r="D17" s="32">
        <f>SUM(D15:D16)</f>
        <v>10205</v>
      </c>
      <c r="E17" s="32">
        <f>SUM(E15:E16)</f>
        <v>2131</v>
      </c>
      <c r="F17" s="32">
        <f>SUM(F15:F16)</f>
        <v>11491</v>
      </c>
      <c r="G17" s="33">
        <v>93</v>
      </c>
      <c r="H17" s="33">
        <v>80</v>
      </c>
      <c r="I17" s="43">
        <f>SUM(I15:I16)</f>
        <v>3620</v>
      </c>
      <c r="J17" s="32">
        <f>SUM(J15:J16)</f>
        <v>130</v>
      </c>
      <c r="K17" s="42"/>
      <c r="L17" s="42"/>
      <c r="M17" s="42"/>
      <c r="N17" s="42"/>
      <c r="O17" s="8"/>
    </row>
    <row r="18" spans="1:15" x14ac:dyDescent="0.25">
      <c r="A18" s="40" t="s">
        <v>37</v>
      </c>
      <c r="B18" s="21"/>
      <c r="C18" s="21"/>
      <c r="K18" s="42"/>
      <c r="L18" s="42"/>
      <c r="M18" s="42"/>
      <c r="N18" s="42"/>
      <c r="O18" s="23"/>
    </row>
    <row r="19" spans="1:15" x14ac:dyDescent="0.25">
      <c r="K19" s="42"/>
      <c r="L19" s="42"/>
      <c r="M19" s="42"/>
      <c r="N19" s="42"/>
      <c r="O19" s="23"/>
    </row>
    <row r="20" spans="1:15" x14ac:dyDescent="0.25">
      <c r="K20" s="8"/>
    </row>
    <row r="24" spans="1:15" x14ac:dyDescent="0.25">
      <c r="L24" s="8"/>
    </row>
  </sheetData>
  <sortState ref="B23:C29">
    <sortCondition ref="C21"/>
  </sortState>
  <mergeCells count="11">
    <mergeCell ref="A2:M2"/>
    <mergeCell ref="A15:B15"/>
    <mergeCell ref="A17:B17"/>
    <mergeCell ref="C4:H5"/>
    <mergeCell ref="I4:J4"/>
    <mergeCell ref="I5:I7"/>
    <mergeCell ref="J5:J7"/>
    <mergeCell ref="D6:D7"/>
    <mergeCell ref="E6:E7"/>
    <mergeCell ref="F6:F7"/>
    <mergeCell ref="G6:H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"/>
  <sheetViews>
    <sheetView workbookViewId="0">
      <selection activeCell="O18" sqref="O18"/>
    </sheetView>
  </sheetViews>
  <sheetFormatPr defaultRowHeight="15" x14ac:dyDescent="0.25"/>
  <sheetData>
    <row r="2" spans="1:2" x14ac:dyDescent="0.25">
      <c r="A2" t="s">
        <v>19</v>
      </c>
      <c r="B2">
        <v>40</v>
      </c>
    </row>
    <row r="3" spans="1:2" x14ac:dyDescent="0.25">
      <c r="A3" t="s">
        <v>22</v>
      </c>
      <c r="B3">
        <v>51</v>
      </c>
    </row>
    <row r="4" spans="1:2" x14ac:dyDescent="0.25">
      <c r="A4" t="s">
        <v>24</v>
      </c>
      <c r="B4">
        <v>96</v>
      </c>
    </row>
    <row r="5" spans="1:2" x14ac:dyDescent="0.25">
      <c r="A5" t="s">
        <v>23</v>
      </c>
      <c r="B5">
        <v>164</v>
      </c>
    </row>
    <row r="6" spans="1:2" x14ac:dyDescent="0.25">
      <c r="A6" t="s">
        <v>21</v>
      </c>
      <c r="B6">
        <v>210</v>
      </c>
    </row>
    <row r="8" spans="1:2" x14ac:dyDescent="0.25">
      <c r="A8" t="s">
        <v>19</v>
      </c>
      <c r="B8">
        <v>40</v>
      </c>
    </row>
    <row r="9" spans="1:2" x14ac:dyDescent="0.25">
      <c r="A9" t="s">
        <v>22</v>
      </c>
      <c r="B9">
        <v>51</v>
      </c>
    </row>
    <row r="10" spans="1:2" x14ac:dyDescent="0.25">
      <c r="A10" t="s">
        <v>24</v>
      </c>
      <c r="B10">
        <v>96</v>
      </c>
    </row>
    <row r="11" spans="1:2" x14ac:dyDescent="0.25">
      <c r="A11" t="s">
        <v>23</v>
      </c>
      <c r="B11">
        <v>164</v>
      </c>
    </row>
    <row r="12" spans="1:2" x14ac:dyDescent="0.25">
      <c r="A12" t="s">
        <v>21</v>
      </c>
      <c r="B12">
        <v>210</v>
      </c>
    </row>
    <row r="19" spans="1:2" ht="25.5" x14ac:dyDescent="0.25">
      <c r="A19" s="19" t="s">
        <v>35</v>
      </c>
      <c r="B19">
        <v>4</v>
      </c>
    </row>
    <row r="20" spans="1:2" ht="25.5" x14ac:dyDescent="0.25">
      <c r="A20" s="7" t="s">
        <v>34</v>
      </c>
      <c r="B20">
        <v>17</v>
      </c>
    </row>
    <row r="21" spans="1:2" ht="25.5" x14ac:dyDescent="0.25">
      <c r="A21" s="7" t="s">
        <v>29</v>
      </c>
      <c r="B21">
        <v>56</v>
      </c>
    </row>
    <row r="22" spans="1:2" x14ac:dyDescent="0.25">
      <c r="A22" s="7" t="s">
        <v>30</v>
      </c>
      <c r="B22">
        <v>70</v>
      </c>
    </row>
    <row r="23" spans="1:2" x14ac:dyDescent="0.25">
      <c r="A23" s="7" t="s">
        <v>32</v>
      </c>
      <c r="B23">
        <v>70</v>
      </c>
    </row>
    <row r="24" spans="1:2" ht="25.5" x14ac:dyDescent="0.25">
      <c r="A24" s="7" t="s">
        <v>31</v>
      </c>
      <c r="B24">
        <v>109</v>
      </c>
    </row>
    <row r="25" spans="1:2" ht="25.5" x14ac:dyDescent="0.25">
      <c r="A25" s="6" t="s">
        <v>28</v>
      </c>
      <c r="B25">
        <v>115</v>
      </c>
    </row>
    <row r="26" spans="1:2" x14ac:dyDescent="0.25">
      <c r="A26" s="7" t="s">
        <v>33</v>
      </c>
      <c r="B26">
        <v>152</v>
      </c>
    </row>
    <row r="27" spans="1:2" x14ac:dyDescent="0.25">
      <c r="A27" s="20"/>
    </row>
  </sheetData>
  <sortState ref="A19:B27">
    <sortCondition ref="B19:B2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2024-11-11T12:15:39Z</cp:lastPrinted>
  <dcterms:created xsi:type="dcterms:W3CDTF">2014-03-24T13:07:36Z</dcterms:created>
  <dcterms:modified xsi:type="dcterms:W3CDTF">2024-11-11T12:16:10Z</dcterms:modified>
  <cp:category/>
  <cp:contentStatus/>
</cp:coreProperties>
</file>