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28800" windowHeight="12330" activeTab="1"/>
  </bookViews>
  <sheets>
    <sheet name="Alytaus" sheetId="1" r:id="rId1"/>
    <sheet name="Vilniaus" sheetId="2" r:id="rId2"/>
    <sheet name="Lapas1" sheetId="3" state="hidden" r:id="rId3"/>
  </sheets>
  <calcPr calcId="162913"/>
</workbook>
</file>

<file path=xl/calcChain.xml><?xml version="1.0" encoding="utf-8"?>
<calcChain xmlns="http://schemas.openxmlformats.org/spreadsheetml/2006/main">
  <c r="R9" i="2" l="1"/>
  <c r="R8" i="2"/>
  <c r="M15" i="2"/>
  <c r="M17" i="2" s="1"/>
  <c r="O9" i="2"/>
  <c r="O8" i="2"/>
  <c r="AE26" i="3" l="1"/>
  <c r="AE27" i="3"/>
  <c r="AE28" i="3"/>
  <c r="AE29" i="3"/>
  <c r="AE30" i="3"/>
  <c r="AE31" i="3"/>
  <c r="AE25" i="3"/>
  <c r="AB26" i="3"/>
  <c r="AB27" i="3"/>
  <c r="AB28" i="3"/>
  <c r="AB29" i="3"/>
  <c r="AB30" i="3"/>
  <c r="AB31" i="3"/>
  <c r="AB32" i="3"/>
  <c r="AB25" i="3"/>
  <c r="Y26" i="3"/>
  <c r="Y27" i="3"/>
  <c r="Y28" i="3"/>
  <c r="Y29" i="3"/>
  <c r="Y30" i="3"/>
  <c r="Y31" i="3"/>
  <c r="Y25" i="3"/>
  <c r="V26" i="3"/>
  <c r="V27" i="3"/>
  <c r="V28" i="3"/>
  <c r="V29" i="3"/>
  <c r="V30" i="3"/>
  <c r="V31" i="3"/>
  <c r="V32" i="3"/>
  <c r="V25" i="3"/>
  <c r="AE17" i="3" l="1"/>
  <c r="AE18" i="3"/>
  <c r="AE19" i="3"/>
  <c r="AE20" i="3"/>
  <c r="AE21" i="3"/>
  <c r="AE22" i="3"/>
  <c r="AE16" i="3"/>
  <c r="AB17" i="3"/>
  <c r="AB18" i="3"/>
  <c r="AB19" i="3"/>
  <c r="AB20" i="3"/>
  <c r="AB21" i="3"/>
  <c r="AB22" i="3"/>
  <c r="AB23" i="3"/>
  <c r="AB16" i="3"/>
  <c r="Y17" i="3"/>
  <c r="Y18" i="3"/>
  <c r="Y19" i="3"/>
  <c r="Y20" i="3"/>
  <c r="Y21" i="3"/>
  <c r="Y22" i="3"/>
  <c r="Y16" i="3"/>
  <c r="V17" i="3"/>
  <c r="V18" i="3"/>
  <c r="V19" i="3"/>
  <c r="V20" i="3"/>
  <c r="V21" i="3"/>
  <c r="V22" i="3"/>
  <c r="V23" i="3"/>
  <c r="V16" i="3"/>
  <c r="AE11" i="3" l="1"/>
  <c r="AE12" i="3"/>
  <c r="AE13" i="3"/>
  <c r="AE10" i="3"/>
  <c r="AB10" i="3"/>
  <c r="AB11" i="3"/>
  <c r="AB12" i="3"/>
  <c r="AB9" i="3"/>
  <c r="Y10" i="3"/>
  <c r="Y11" i="3"/>
  <c r="Y12" i="3"/>
  <c r="Y13" i="3"/>
  <c r="Y9" i="3"/>
  <c r="V10" i="3"/>
  <c r="V11" i="3"/>
  <c r="V12" i="3"/>
  <c r="V13" i="3"/>
  <c r="V9" i="3"/>
  <c r="AE5" i="3" l="1"/>
  <c r="AE6" i="3"/>
  <c r="AE7" i="3"/>
  <c r="AE4" i="3"/>
  <c r="AB4" i="3"/>
  <c r="AB5" i="3"/>
  <c r="AB6" i="3"/>
  <c r="AB3" i="3"/>
  <c r="Y4" i="3"/>
  <c r="Y5" i="3"/>
  <c r="Y6" i="3"/>
  <c r="Y7" i="3"/>
  <c r="Y3" i="3"/>
  <c r="V4" i="3"/>
  <c r="V5" i="3"/>
  <c r="V6" i="3"/>
  <c r="V7" i="3"/>
  <c r="V3" i="3"/>
</calcChain>
</file>

<file path=xl/sharedStrings.xml><?xml version="1.0" encoding="utf-8"?>
<sst xmlns="http://schemas.openxmlformats.org/spreadsheetml/2006/main" count="107" uniqueCount="36">
  <si>
    <t>Eil.</t>
  </si>
  <si>
    <t>Savivaldybių</t>
  </si>
  <si>
    <t>Skaitomumas</t>
  </si>
  <si>
    <t>Lankomumas</t>
  </si>
  <si>
    <t>Nr.</t>
  </si>
  <si>
    <t>viešosios</t>
  </si>
  <si>
    <t>SVB tinklo</t>
  </si>
  <si>
    <t>VB</t>
  </si>
  <si>
    <t>Miesto fil.</t>
  </si>
  <si>
    <t>Kaimo fil.</t>
  </si>
  <si>
    <t>bibliotekos</t>
  </si>
  <si>
    <t>b-kose</t>
  </si>
  <si>
    <t>Elektrėnai</t>
  </si>
  <si>
    <t>Šalčininkai</t>
  </si>
  <si>
    <t>Širvintos</t>
  </si>
  <si>
    <t>Švenčionys</t>
  </si>
  <si>
    <t>Trakai</t>
  </si>
  <si>
    <t>Ukmergė</t>
  </si>
  <si>
    <t>Vilniaus m.</t>
  </si>
  <si>
    <t>Iš viso:</t>
  </si>
  <si>
    <t>Alytaus m.</t>
  </si>
  <si>
    <t>Alytaus r.</t>
  </si>
  <si>
    <t>Druskininkai</t>
  </si>
  <si>
    <t>Lazdijai</t>
  </si>
  <si>
    <t>Varėna</t>
  </si>
  <si>
    <t>x</t>
  </si>
  <si>
    <t>Vilniaus r.</t>
  </si>
  <si>
    <t>3.8.1 VAIKŲ SKAITOMUMAS IR LANKOMUMAS</t>
  </si>
  <si>
    <t>SVB</t>
  </si>
  <si>
    <t>MF</t>
  </si>
  <si>
    <t>KF</t>
  </si>
  <si>
    <t xml:space="preserve"> ALYTAUS APSKRITIES SAVIVALDYBIŲ VIEŠOSIOSE BIBLIOTEKOSE 2023 M.</t>
  </si>
  <si>
    <t xml:space="preserve"> VILNIAUS APSKRITIES SAVIVALDYBIŲ VIEŠOSIOSE BIBLIOTEKOSE 2023 M.</t>
  </si>
  <si>
    <t>3.4.1</t>
  </si>
  <si>
    <t>3.2.1</t>
  </si>
  <si>
    <t>3.3.1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</si>
</sst>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5" tint="-0.249977111117893"/>
      <name val="Calibri"/>
      <family val="2"/>
      <charset val="186"/>
      <scheme val="minor"/>
    </font>
    <font>
      <sz val="9"/>
      <color theme="5" tint="-0.249977111117893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b/>
      <sz val="10"/>
      <color theme="5" tint="-0.249977111117893"/>
      <name val="Arial"/>
      <family val="2"/>
      <charset val="186"/>
    </font>
    <font>
      <sz val="11"/>
      <color theme="5" tint="-0.249977111117893"/>
      <name val="Arial"/>
      <family val="2"/>
      <charset val="186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0"/>
      <color theme="5" tint="-0.499984740745262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sz val="10"/>
      <color theme="5" tint="-0.499984740745262"/>
      <name val="Arial"/>
      <family val="2"/>
      <charset val="186"/>
    </font>
    <font>
      <b/>
      <sz val="11"/>
      <color theme="5" tint="-0.499984740745262"/>
      <name val="Arial"/>
      <family val="2"/>
      <charset val="186"/>
    </font>
    <font>
      <sz val="11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0"/>
      <color theme="0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7E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7" fillId="2" borderId="0" xfId="0" applyFont="1" applyFill="1"/>
    <xf numFmtId="0" fontId="3" fillId="3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/>
    <xf numFmtId="0" fontId="10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9" fillId="2" borderId="0" xfId="0" applyFont="1" applyFill="1"/>
    <xf numFmtId="164" fontId="0" fillId="6" borderId="0" xfId="0" applyNumberFormat="1" applyFill="1"/>
    <xf numFmtId="0" fontId="0" fillId="6" borderId="0" xfId="0" applyFill="1"/>
    <xf numFmtId="0" fontId="3" fillId="5" borderId="3" xfId="0" applyFont="1" applyFill="1" applyBorder="1" applyAlignment="1">
      <alignment horizontal="center"/>
    </xf>
    <xf numFmtId="164" fontId="0" fillId="6" borderId="0" xfId="0" applyNumberFormat="1" applyFill="1" applyAlignment="1">
      <alignment horizontal="left" indent="3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vertical="center" wrapText="1"/>
    </xf>
    <xf numFmtId="0" fontId="10" fillId="7" borderId="3" xfId="0" applyFont="1" applyFill="1" applyBorder="1" applyAlignment="1">
      <alignment vertical="center" wrapText="1"/>
    </xf>
    <xf numFmtId="0" fontId="14" fillId="2" borderId="0" xfId="0" applyFont="1" applyFill="1"/>
    <xf numFmtId="164" fontId="6" fillId="7" borderId="2" xfId="0" applyNumberFormat="1" applyFont="1" applyFill="1" applyBorder="1" applyAlignment="1">
      <alignment horizontal="center" vertical="center"/>
    </xf>
    <xf numFmtId="164" fontId="10" fillId="7" borderId="2" xfId="0" applyNumberFormat="1" applyFont="1" applyFill="1" applyBorder="1" applyAlignment="1">
      <alignment horizontal="center" vertical="center"/>
    </xf>
    <xf numFmtId="164" fontId="10" fillId="7" borderId="3" xfId="0" applyNumberFormat="1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/>
    </xf>
    <xf numFmtId="164" fontId="8" fillId="4" borderId="2" xfId="0" applyNumberFormat="1" applyFont="1" applyFill="1" applyBorder="1" applyAlignment="1">
      <alignment horizontal="center"/>
    </xf>
    <xf numFmtId="0" fontId="14" fillId="2" borderId="0" xfId="0" applyFont="1" applyFill="1" applyBorder="1"/>
    <xf numFmtId="0" fontId="16" fillId="2" borderId="0" xfId="0" applyFont="1" applyFill="1"/>
    <xf numFmtId="0" fontId="16" fillId="2" borderId="0" xfId="0" applyFont="1" applyFill="1" applyBorder="1"/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" fontId="18" fillId="2" borderId="0" xfId="0" applyNumberFormat="1" applyFont="1" applyFill="1" applyBorder="1" applyAlignment="1">
      <alignment horizontal="center"/>
    </xf>
    <xf numFmtId="0" fontId="15" fillId="2" borderId="0" xfId="0" applyFont="1" applyFill="1"/>
    <xf numFmtId="0" fontId="8" fillId="4" borderId="2" xfId="0" applyFont="1" applyFill="1" applyBorder="1" applyAlignment="1">
      <alignment horizontal="right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7E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Vaikų skaitomumo rodiklis Alytaus apskrities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(Alytaus!$B$10,Alytaus!$B$8,Alytaus!$B$12,Alytaus!$B$11,Alytaus!$B$9)</c:f>
              <c:strCache>
                <c:ptCount val="5"/>
                <c:pt idx="0">
                  <c:v>Druskininkai</c:v>
                </c:pt>
                <c:pt idx="1">
                  <c:v>Alytaus m.</c:v>
                </c:pt>
                <c:pt idx="2">
                  <c:v>Varėna</c:v>
                </c:pt>
                <c:pt idx="3">
                  <c:v>Lazdijai</c:v>
                </c:pt>
                <c:pt idx="4">
                  <c:v>Alytaus r.</c:v>
                </c:pt>
              </c:strCache>
            </c:strRef>
          </c:cat>
          <c:val>
            <c:numRef>
              <c:f>(Alytaus!$C$10,Alytaus!$C$8,Alytaus!$C$12,Alytaus!$C$11,Alytaus!$C$9)</c:f>
              <c:numCache>
                <c:formatCode>0.0</c:formatCode>
                <c:ptCount val="5"/>
                <c:pt idx="0">
                  <c:v>15.09</c:v>
                </c:pt>
                <c:pt idx="1">
                  <c:v>19.989999999999998</c:v>
                </c:pt>
                <c:pt idx="2">
                  <c:v>18.39</c:v>
                </c:pt>
                <c:pt idx="3">
                  <c:v>19.73</c:v>
                </c:pt>
                <c:pt idx="4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8-4320-82C7-FE89DC233C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9965696"/>
        <c:axId val="89972736"/>
        <c:axId val="0"/>
      </c:bar3DChart>
      <c:catAx>
        <c:axId val="89965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72736"/>
        <c:crosses val="autoZero"/>
        <c:auto val="1"/>
        <c:lblAlgn val="ctr"/>
        <c:lblOffset val="100"/>
        <c:noMultiLvlLbl val="0"/>
      </c:catAx>
      <c:valAx>
        <c:axId val="899727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996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Vaikų lankomumo rodiklis Alytaus apskrities bibliotekose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0961889763779528"/>
          <c:y val="3.040935299113100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549891263592051"/>
          <c:y val="0.29486935950400028"/>
          <c:w val="0.68878680164979378"/>
          <c:h val="0.6696530620063468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(Alytaus!$B$10,Alytaus!$B$8,Alytaus!$B$11,Alytaus!$B$9,Alytaus!$B$12)</c:f>
              <c:strCache>
                <c:ptCount val="5"/>
                <c:pt idx="0">
                  <c:v>Druskininkai</c:v>
                </c:pt>
                <c:pt idx="1">
                  <c:v>Alytaus m.</c:v>
                </c:pt>
                <c:pt idx="2">
                  <c:v>Lazdijai</c:v>
                </c:pt>
                <c:pt idx="3">
                  <c:v>Alytaus r.</c:v>
                </c:pt>
                <c:pt idx="4">
                  <c:v>Varėna</c:v>
                </c:pt>
              </c:strCache>
            </c:strRef>
          </c:cat>
          <c:val>
            <c:numRef>
              <c:f>(Alytaus!$G$10,Alytaus!$G$8,Alytaus!$G$11,Alytaus!$G$9,Alytaus!$G$12)</c:f>
              <c:numCache>
                <c:formatCode>0.0</c:formatCode>
                <c:ptCount val="5"/>
                <c:pt idx="0">
                  <c:v>12.8</c:v>
                </c:pt>
                <c:pt idx="1">
                  <c:v>28.02</c:v>
                </c:pt>
                <c:pt idx="2">
                  <c:v>30.97</c:v>
                </c:pt>
                <c:pt idx="3">
                  <c:v>27.84</c:v>
                </c:pt>
                <c:pt idx="4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6F-46B8-8D48-2E7DE7AEFB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271744"/>
        <c:axId val="90274432"/>
        <c:axId val="0"/>
      </c:bar3DChart>
      <c:catAx>
        <c:axId val="9027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74432"/>
        <c:crosses val="autoZero"/>
        <c:auto val="1"/>
        <c:lblAlgn val="ctr"/>
        <c:lblOffset val="100"/>
        <c:noMultiLvlLbl val="0"/>
      </c:catAx>
      <c:valAx>
        <c:axId val="9027443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9027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Vaikų skaitomumo rodiklis Vilniaus apskrities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479963948973931"/>
          <c:y val="0.23010094311818449"/>
          <c:w val="0.7723717415418746"/>
          <c:h val="0.7184328028293545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(Vilniaus!$B$14,Vilniaus!$B$16,Vilniaus!$B$13,Vilniaus!$B$11,Vilniaus!$B$9,Vilniaus!$B$8,Vilniaus!$B$10,Vilniaus!$B$12)</c:f>
              <c:strCache>
                <c:ptCount val="8"/>
                <c:pt idx="0">
                  <c:v>Vilniaus r.</c:v>
                </c:pt>
                <c:pt idx="1">
                  <c:v>Vilniaus m.</c:v>
                </c:pt>
                <c:pt idx="2">
                  <c:v>Ukmergė</c:v>
                </c:pt>
                <c:pt idx="3">
                  <c:v>Švenčionys</c:v>
                </c:pt>
                <c:pt idx="4">
                  <c:v>Šalčininkai</c:v>
                </c:pt>
                <c:pt idx="5">
                  <c:v>Elektrėnai</c:v>
                </c:pt>
                <c:pt idx="6">
                  <c:v>Širvintos</c:v>
                </c:pt>
                <c:pt idx="7">
                  <c:v>Trakai</c:v>
                </c:pt>
              </c:strCache>
            </c:strRef>
          </c:cat>
          <c:val>
            <c:numRef>
              <c:f>(Vilniaus!$C$14,Vilniaus!$C$16,Vilniaus!$C$13,Vilniaus!$C$11,Vilniaus!$C$9,Vilniaus!$C$8,Vilniaus!$C$10,Vilniaus!$C$12)</c:f>
              <c:numCache>
                <c:formatCode>0.0</c:formatCode>
                <c:ptCount val="8"/>
                <c:pt idx="0">
                  <c:v>9.9499999999999993</c:v>
                </c:pt>
                <c:pt idx="1">
                  <c:v>20.66</c:v>
                </c:pt>
                <c:pt idx="2">
                  <c:v>18.350000000000001</c:v>
                </c:pt>
                <c:pt idx="3">
                  <c:v>24.92</c:v>
                </c:pt>
                <c:pt idx="4">
                  <c:v>12.99</c:v>
                </c:pt>
                <c:pt idx="5">
                  <c:v>22.51</c:v>
                </c:pt>
                <c:pt idx="6">
                  <c:v>21.09</c:v>
                </c:pt>
                <c:pt idx="7">
                  <c:v>35.69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12-4E20-A2F9-441129D390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307584"/>
        <c:axId val="96085888"/>
        <c:axId val="0"/>
      </c:bar3DChart>
      <c:catAx>
        <c:axId val="9030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85888"/>
        <c:crosses val="autoZero"/>
        <c:auto val="1"/>
        <c:lblAlgn val="ctr"/>
        <c:lblOffset val="100"/>
        <c:noMultiLvlLbl val="0"/>
      </c:catAx>
      <c:valAx>
        <c:axId val="9608588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9030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Vaikų lankomumo rodiklis Vilniaus apskrities bibliotekose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0834904788315769"/>
          <c:y val="2.807250221043324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(Vilniaus!$B$14,Vilniaus!$B$9,Vilniaus!$B$16,Vilniaus!$B$11,Vilniaus!$B$12,Vilniaus!$B$13,Vilniaus!$B$8,Vilniaus!$B$10)</c:f>
              <c:strCache>
                <c:ptCount val="8"/>
                <c:pt idx="0">
                  <c:v>Vilniaus r.</c:v>
                </c:pt>
                <c:pt idx="1">
                  <c:v>Šalčininkai</c:v>
                </c:pt>
                <c:pt idx="2">
                  <c:v>Vilniaus m.</c:v>
                </c:pt>
                <c:pt idx="3">
                  <c:v>Švenčionys</c:v>
                </c:pt>
                <c:pt idx="4">
                  <c:v>Trakai</c:v>
                </c:pt>
                <c:pt idx="5">
                  <c:v>Ukmergė</c:v>
                </c:pt>
                <c:pt idx="6">
                  <c:v>Elektrėnai</c:v>
                </c:pt>
                <c:pt idx="7">
                  <c:v>Širvintos</c:v>
                </c:pt>
              </c:strCache>
            </c:strRef>
          </c:cat>
          <c:val>
            <c:numRef>
              <c:f>(Vilniaus!$G$14,Vilniaus!$G$9,Vilniaus!$G$16,Vilniaus!$G$11,Vilniaus!$G$12,Vilniaus!$G$13,Vilniaus!$G$8,Vilniaus!$G$10)</c:f>
              <c:numCache>
                <c:formatCode>0.0</c:formatCode>
                <c:ptCount val="8"/>
                <c:pt idx="0">
                  <c:v>8.93</c:v>
                </c:pt>
                <c:pt idx="1">
                  <c:v>14.68</c:v>
                </c:pt>
                <c:pt idx="2">
                  <c:v>25.95</c:v>
                </c:pt>
                <c:pt idx="3">
                  <c:v>21.65</c:v>
                </c:pt>
                <c:pt idx="4">
                  <c:v>30.06</c:v>
                </c:pt>
                <c:pt idx="5">
                  <c:v>27.21</c:v>
                </c:pt>
                <c:pt idx="6">
                  <c:v>60.75</c:v>
                </c:pt>
                <c:pt idx="7">
                  <c:v>19.260000000000002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E8-4F7B-A31D-ED8E821B15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6122752"/>
        <c:axId val="96137984"/>
        <c:axId val="0"/>
      </c:bar3DChart>
      <c:catAx>
        <c:axId val="96122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37984"/>
        <c:crosses val="autoZero"/>
        <c:auto val="1"/>
        <c:lblAlgn val="ctr"/>
        <c:lblOffset val="100"/>
        <c:noMultiLvlLbl val="0"/>
      </c:catAx>
      <c:valAx>
        <c:axId val="9613798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9612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lt-LT" sz="1400" b="1">
                <a:solidFill>
                  <a:sysClr val="windowText" lastClr="000000"/>
                </a:solidFill>
                <a:latin typeface="+mn-lt"/>
              </a:rPr>
              <a:t>Vaikų skaitomumo rodiklis Alytaus apskrities</a:t>
            </a:r>
            <a:r>
              <a:rPr lang="lt-LT" sz="1400" b="1" baseline="0">
                <a:solidFill>
                  <a:sysClr val="windowText" lastClr="000000"/>
                </a:solidFill>
                <a:latin typeface="+mn-lt"/>
              </a:rPr>
              <a:t> bibliotekose</a:t>
            </a:r>
            <a:endParaRPr lang="lt-LT" sz="1400" b="1">
              <a:solidFill>
                <a:sysClr val="windowText" lastClr="000000"/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accent6">
              <a:lumMod val="40000"/>
              <a:lumOff val="60000"/>
            </a:schemeClr>
          </a:solidFill>
        </a:ln>
        <a:effectLst/>
        <a:sp3d>
          <a:contourClr>
            <a:schemeClr val="accent6">
              <a:lumMod val="40000"/>
              <a:lumOff val="60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882453703703708"/>
          <c:y val="0.24266222222222222"/>
          <c:w val="0.67307370953630785"/>
          <c:h val="0.706411854768153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Lapas1!$A$3:$A$7</c:f>
              <c:strCache>
                <c:ptCount val="5"/>
                <c:pt idx="0">
                  <c:v>Druskininkai</c:v>
                </c:pt>
                <c:pt idx="1">
                  <c:v>Alytaus m.</c:v>
                </c:pt>
                <c:pt idx="2">
                  <c:v>Varėna</c:v>
                </c:pt>
                <c:pt idx="3">
                  <c:v>Lazdijai</c:v>
                </c:pt>
                <c:pt idx="4">
                  <c:v>Alytaus r.</c:v>
                </c:pt>
              </c:strCache>
            </c:strRef>
          </c:cat>
          <c:val>
            <c:numRef>
              <c:f>Lapas1!$B$3:$B$7</c:f>
              <c:numCache>
                <c:formatCode>General</c:formatCode>
                <c:ptCount val="5"/>
                <c:pt idx="0">
                  <c:v>16.04</c:v>
                </c:pt>
                <c:pt idx="1">
                  <c:v>20.7</c:v>
                </c:pt>
                <c:pt idx="2">
                  <c:v>22.4</c:v>
                </c:pt>
                <c:pt idx="3">
                  <c:v>24.2</c:v>
                </c:pt>
                <c:pt idx="4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E-46B1-91EF-27E4D2607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962880"/>
        <c:axId val="99964416"/>
        <c:axId val="0"/>
      </c:bar3DChart>
      <c:catAx>
        <c:axId val="99962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64416"/>
        <c:crosses val="autoZero"/>
        <c:auto val="1"/>
        <c:lblAlgn val="ctr"/>
        <c:lblOffset val="100"/>
        <c:noMultiLvlLbl val="0"/>
      </c:catAx>
      <c:valAx>
        <c:axId val="99964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996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baseline="0">
                <a:solidFill>
                  <a:sysClr val="windowText" lastClr="000000"/>
                </a:solidFill>
                <a:effectLst/>
              </a:rPr>
              <a:t>Vaikų lankomumo rodiklis Alytaus apskrities bibliotekose</a:t>
            </a:r>
            <a:endParaRPr lang="lt-LT" sz="14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accent6">
              <a:lumMod val="40000"/>
              <a:lumOff val="60000"/>
            </a:schemeClr>
          </a:solidFill>
        </a:ln>
        <a:effectLst/>
        <a:sp3d>
          <a:contourClr>
            <a:schemeClr val="accent6">
              <a:lumMod val="40000"/>
              <a:lumOff val="60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Lapas1!$A$10:$A$14</c:f>
              <c:strCache>
                <c:ptCount val="5"/>
                <c:pt idx="0">
                  <c:v>Druskininkai</c:v>
                </c:pt>
                <c:pt idx="1">
                  <c:v>Lazdijai</c:v>
                </c:pt>
                <c:pt idx="2">
                  <c:v>Alytaus m.</c:v>
                </c:pt>
                <c:pt idx="3">
                  <c:v>Alytaus r.</c:v>
                </c:pt>
                <c:pt idx="4">
                  <c:v>Varėna</c:v>
                </c:pt>
              </c:strCache>
            </c:strRef>
          </c:cat>
          <c:val>
            <c:numRef>
              <c:f>Lapas1!$B$10:$B$14</c:f>
              <c:numCache>
                <c:formatCode>General</c:formatCode>
                <c:ptCount val="5"/>
                <c:pt idx="0">
                  <c:v>14.32</c:v>
                </c:pt>
                <c:pt idx="1">
                  <c:v>22.1</c:v>
                </c:pt>
                <c:pt idx="2">
                  <c:v>23.6</c:v>
                </c:pt>
                <c:pt idx="3">
                  <c:v>25.5</c:v>
                </c:pt>
                <c:pt idx="4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A-4DB2-A618-2EEB33DC9D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000896"/>
        <c:axId val="99876864"/>
        <c:axId val="0"/>
      </c:bar3DChart>
      <c:catAx>
        <c:axId val="10000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76864"/>
        <c:crosses val="autoZero"/>
        <c:auto val="1"/>
        <c:lblAlgn val="ctr"/>
        <c:lblOffset val="100"/>
        <c:noMultiLvlLbl val="0"/>
      </c:catAx>
      <c:valAx>
        <c:axId val="99876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00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baseline="0">
                <a:solidFill>
                  <a:sysClr val="windowText" lastClr="000000"/>
                </a:solidFill>
                <a:effectLst/>
              </a:rPr>
              <a:t>Vaikų skaitomumo rodiklis Vilniaus apskrities bibliotekose</a:t>
            </a:r>
            <a:endParaRPr lang="lt-LT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48333333333333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accent6">
              <a:lumMod val="40000"/>
              <a:lumOff val="60000"/>
            </a:schemeClr>
          </a:solidFill>
        </a:ln>
        <a:effectLst/>
        <a:sp3d>
          <a:contourClr>
            <a:schemeClr val="accent6">
              <a:lumMod val="40000"/>
              <a:lumOff val="60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22047244094487"/>
          <c:y val="0.18560185185185185"/>
          <c:w val="0.80344619422572183"/>
          <c:h val="0.720887649460484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Lapas1!$A$17:$A$24</c:f>
              <c:strCache>
                <c:ptCount val="8"/>
                <c:pt idx="0">
                  <c:v>Vilniaus r.</c:v>
                </c:pt>
                <c:pt idx="1">
                  <c:v>Švenčionys</c:v>
                </c:pt>
                <c:pt idx="2">
                  <c:v>Ukmergė</c:v>
                </c:pt>
                <c:pt idx="3">
                  <c:v>Šalčininkai</c:v>
                </c:pt>
                <c:pt idx="4">
                  <c:v>Vilniaus m.</c:v>
                </c:pt>
                <c:pt idx="5">
                  <c:v>Elektrėnai</c:v>
                </c:pt>
                <c:pt idx="6">
                  <c:v>Širvintos</c:v>
                </c:pt>
                <c:pt idx="7">
                  <c:v>Trakai</c:v>
                </c:pt>
              </c:strCache>
            </c:strRef>
          </c:cat>
          <c:val>
            <c:numRef>
              <c:f>Lapas1!$B$17:$B$24</c:f>
              <c:numCache>
                <c:formatCode>General</c:formatCode>
                <c:ptCount val="8"/>
                <c:pt idx="0">
                  <c:v>13.5</c:v>
                </c:pt>
                <c:pt idx="1">
                  <c:v>21.9</c:v>
                </c:pt>
                <c:pt idx="2">
                  <c:v>24</c:v>
                </c:pt>
                <c:pt idx="3">
                  <c:v>26.4</c:v>
                </c:pt>
                <c:pt idx="4">
                  <c:v>27.7</c:v>
                </c:pt>
                <c:pt idx="5">
                  <c:v>28.6</c:v>
                </c:pt>
                <c:pt idx="6">
                  <c:v>32.1</c:v>
                </c:pt>
                <c:pt idx="7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5-45C3-86B7-0AB4B0BC34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9884032"/>
        <c:axId val="99895168"/>
        <c:axId val="0"/>
      </c:bar3DChart>
      <c:catAx>
        <c:axId val="99884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5168"/>
        <c:crosses val="autoZero"/>
        <c:auto val="1"/>
        <c:lblAlgn val="ctr"/>
        <c:lblOffset val="100"/>
        <c:noMultiLvlLbl val="0"/>
      </c:catAx>
      <c:valAx>
        <c:axId val="99895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988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0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baseline="0">
                <a:solidFill>
                  <a:sysClr val="windowText" lastClr="000000"/>
                </a:solidFill>
                <a:effectLst/>
              </a:rPr>
              <a:t>Vaikų lankomumo rodiklis Vilniaus apskrities bibliotekose</a:t>
            </a:r>
            <a:endParaRPr lang="lt-LT" sz="14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accent6">
              <a:lumMod val="40000"/>
              <a:lumOff val="60000"/>
            </a:schemeClr>
          </a:solidFill>
        </a:ln>
        <a:effectLst/>
        <a:sp3d>
          <a:contourClr>
            <a:schemeClr val="accent6">
              <a:lumMod val="40000"/>
              <a:lumOff val="60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388713910761156"/>
          <c:y val="0.18097222222222226"/>
          <c:w val="0.81611286089238844"/>
          <c:h val="0.777361111111111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Lapas1!$A$27:$A$34</c:f>
              <c:strCache>
                <c:ptCount val="8"/>
                <c:pt idx="0">
                  <c:v>Vilniaus r.</c:v>
                </c:pt>
                <c:pt idx="1">
                  <c:v>Šalčininkai</c:v>
                </c:pt>
                <c:pt idx="2">
                  <c:v>Švenčionys</c:v>
                </c:pt>
                <c:pt idx="3">
                  <c:v>Vilniaus m.</c:v>
                </c:pt>
                <c:pt idx="4">
                  <c:v>Trakai</c:v>
                </c:pt>
                <c:pt idx="5">
                  <c:v>Ukmergė</c:v>
                </c:pt>
                <c:pt idx="6">
                  <c:v>Širvintos</c:v>
                </c:pt>
                <c:pt idx="7">
                  <c:v>Elektrėnai</c:v>
                </c:pt>
              </c:strCache>
            </c:strRef>
          </c:cat>
          <c:val>
            <c:numRef>
              <c:f>Lapas1!$B$27:$B$34</c:f>
              <c:numCache>
                <c:formatCode>General</c:formatCode>
                <c:ptCount val="8"/>
                <c:pt idx="0">
                  <c:v>6.6</c:v>
                </c:pt>
                <c:pt idx="1">
                  <c:v>14.6</c:v>
                </c:pt>
                <c:pt idx="2">
                  <c:v>16.899999999999999</c:v>
                </c:pt>
                <c:pt idx="3">
                  <c:v>18.2</c:v>
                </c:pt>
                <c:pt idx="4">
                  <c:v>23.4</c:v>
                </c:pt>
                <c:pt idx="5">
                  <c:v>26.1</c:v>
                </c:pt>
                <c:pt idx="6">
                  <c:v>31.5</c:v>
                </c:pt>
                <c:pt idx="7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6-409B-BDE0-6675ED06F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9913088"/>
        <c:axId val="99936512"/>
        <c:axId val="0"/>
      </c:bar3DChart>
      <c:catAx>
        <c:axId val="99913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36512"/>
        <c:crosses val="autoZero"/>
        <c:auto val="1"/>
        <c:lblAlgn val="ctr"/>
        <c:lblOffset val="100"/>
        <c:noMultiLvlLbl val="0"/>
      </c:catAx>
      <c:valAx>
        <c:axId val="99936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991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65943</xdr:colOff>
      <xdr:row>15</xdr:row>
      <xdr:rowOff>29308</xdr:rowOff>
    </xdr:from>
    <xdr:to>
      <xdr:col>6</xdr:col>
      <xdr:colOff>307730</xdr:colOff>
      <xdr:row>27</xdr:row>
      <xdr:rowOff>153866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322384</xdr:colOff>
      <xdr:row>15</xdr:row>
      <xdr:rowOff>36634</xdr:rowOff>
    </xdr:from>
    <xdr:to>
      <xdr:col>11</xdr:col>
      <xdr:colOff>490904</xdr:colOff>
      <xdr:row>27</xdr:row>
      <xdr:rowOff>161191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21980</xdr:colOff>
      <xdr:row>18</xdr:row>
      <xdr:rowOff>7327</xdr:rowOff>
    </xdr:from>
    <xdr:to>
      <xdr:col>7</xdr:col>
      <xdr:colOff>388326</xdr:colOff>
      <xdr:row>32</xdr:row>
      <xdr:rowOff>16627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388326</xdr:colOff>
      <xdr:row>18</xdr:row>
      <xdr:rowOff>14654</xdr:rowOff>
    </xdr:from>
    <xdr:to>
      <xdr:col>12</xdr:col>
      <xdr:colOff>571500</xdr:colOff>
      <xdr:row>32</xdr:row>
      <xdr:rowOff>14653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1</xdr:row>
      <xdr:rowOff>176212</xdr:rowOff>
    </xdr:from>
    <xdr:to>
      <xdr:col>10</xdr:col>
      <xdr:colOff>252825</xdr:colOff>
      <xdr:row>13</xdr:row>
      <xdr:rowOff>56812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</xdr:colOff>
      <xdr:row>1</xdr:row>
      <xdr:rowOff>157162</xdr:rowOff>
    </xdr:from>
    <xdr:to>
      <xdr:col>18</xdr:col>
      <xdr:colOff>67087</xdr:colOff>
      <xdr:row>13</xdr:row>
      <xdr:rowOff>37762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352425</xdr:colOff>
      <xdr:row>14</xdr:row>
      <xdr:rowOff>109537</xdr:rowOff>
    </xdr:from>
    <xdr:to>
      <xdr:col>17</xdr:col>
      <xdr:colOff>405225</xdr:colOff>
      <xdr:row>25</xdr:row>
      <xdr:rowOff>47287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247650</xdr:colOff>
      <xdr:row>14</xdr:row>
      <xdr:rowOff>90487</xdr:rowOff>
    </xdr:from>
    <xdr:to>
      <xdr:col>10</xdr:col>
      <xdr:colOff>300450</xdr:colOff>
      <xdr:row>25</xdr:row>
      <xdr:rowOff>28237</xdr:rowOff>
    </xdr:to>
    <xdr:graphicFrame macro="">
      <xdr:nvGraphicFramePr>
        <xdr:cNvPr id="5" name="Diagrama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29"/>
  <sheetViews>
    <sheetView zoomScale="130" zoomScaleNormal="130" workbookViewId="0">
      <selection activeCell="A3" sqref="A3:J3"/>
    </sheetView>
  </sheetViews>
  <sheetFormatPr defaultColWidth="8.85546875" defaultRowHeight="15" x14ac:dyDescent="0.25"/>
  <cols>
    <col min="1" max="1" width="3.85546875" style="1" customWidth="1"/>
    <col min="2" max="2" width="11.140625" style="1" customWidth="1"/>
    <col min="3" max="16384" width="8.85546875" style="1"/>
  </cols>
  <sheetData>
    <row r="1" spans="1:19" x14ac:dyDescent="0.25"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5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26"/>
      <c r="L2" s="26"/>
      <c r="M2" s="26"/>
      <c r="N2" s="26"/>
      <c r="O2" s="26"/>
      <c r="P2" s="26"/>
      <c r="Q2" s="26"/>
      <c r="R2" s="26"/>
      <c r="S2" s="26"/>
    </row>
    <row r="3" spans="1:19" x14ac:dyDescent="0.25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26"/>
      <c r="L3" s="26"/>
      <c r="M3" s="26"/>
      <c r="N3" s="26"/>
      <c r="O3" s="26"/>
      <c r="P3" s="26"/>
      <c r="Q3" s="26"/>
      <c r="R3" s="26"/>
      <c r="S3" s="26"/>
    </row>
    <row r="4" spans="1:1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5">
      <c r="A5" s="9" t="s">
        <v>0</v>
      </c>
      <c r="B5" s="9" t="s">
        <v>1</v>
      </c>
      <c r="C5" s="46" t="s">
        <v>2</v>
      </c>
      <c r="D5" s="46"/>
      <c r="E5" s="46"/>
      <c r="F5" s="46"/>
      <c r="G5" s="47" t="s">
        <v>3</v>
      </c>
      <c r="H5" s="47"/>
      <c r="I5" s="47"/>
      <c r="J5" s="47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5">
      <c r="A6" s="10" t="s">
        <v>4</v>
      </c>
      <c r="B6" s="10" t="s">
        <v>5</v>
      </c>
      <c r="C6" s="9" t="s">
        <v>6</v>
      </c>
      <c r="D6" s="48" t="s">
        <v>7</v>
      </c>
      <c r="E6" s="48" t="s">
        <v>8</v>
      </c>
      <c r="F6" s="48" t="s">
        <v>9</v>
      </c>
      <c r="G6" s="9" t="s">
        <v>6</v>
      </c>
      <c r="H6" s="48" t="s">
        <v>7</v>
      </c>
      <c r="I6" s="48" t="s">
        <v>8</v>
      </c>
      <c r="J6" s="48" t="s">
        <v>9</v>
      </c>
      <c r="K6" s="26"/>
      <c r="L6" s="33"/>
      <c r="M6" s="33"/>
      <c r="N6" s="33"/>
      <c r="O6" s="33"/>
      <c r="P6" s="33"/>
      <c r="Q6" s="33"/>
      <c r="R6" s="33"/>
      <c r="S6" s="26"/>
    </row>
    <row r="7" spans="1:19" x14ac:dyDescent="0.25">
      <c r="A7" s="11"/>
      <c r="B7" s="10" t="s">
        <v>10</v>
      </c>
      <c r="C7" s="13" t="s">
        <v>11</v>
      </c>
      <c r="D7" s="49"/>
      <c r="E7" s="49"/>
      <c r="F7" s="49"/>
      <c r="G7" s="13" t="s">
        <v>11</v>
      </c>
      <c r="H7" s="49"/>
      <c r="I7" s="49"/>
      <c r="J7" s="49"/>
      <c r="K7" s="32"/>
      <c r="L7" s="34"/>
      <c r="M7" s="34"/>
      <c r="N7" s="33"/>
      <c r="O7" s="34"/>
      <c r="P7" s="34"/>
      <c r="Q7" s="33"/>
      <c r="R7" s="33"/>
      <c r="S7" s="26"/>
    </row>
    <row r="8" spans="1:19" x14ac:dyDescent="0.25">
      <c r="A8" s="12">
        <v>1</v>
      </c>
      <c r="B8" s="23" t="s">
        <v>20</v>
      </c>
      <c r="C8" s="27">
        <v>19.989999999999998</v>
      </c>
      <c r="D8" s="27">
        <v>18.28</v>
      </c>
      <c r="E8" s="27">
        <v>24.23</v>
      </c>
      <c r="F8" s="27" t="s">
        <v>25</v>
      </c>
      <c r="G8" s="27">
        <v>28.02</v>
      </c>
      <c r="H8" s="27">
        <v>32.42</v>
      </c>
      <c r="I8" s="27">
        <v>17.079999999999998</v>
      </c>
      <c r="J8" s="27" t="s">
        <v>25</v>
      </c>
      <c r="K8" s="32"/>
      <c r="L8" s="35"/>
      <c r="M8" s="35"/>
      <c r="N8" s="33"/>
      <c r="O8" s="35"/>
      <c r="P8" s="35"/>
      <c r="Q8" s="33"/>
      <c r="R8" s="33"/>
      <c r="S8" s="26"/>
    </row>
    <row r="9" spans="1:19" x14ac:dyDescent="0.25">
      <c r="A9" s="12">
        <v>2</v>
      </c>
      <c r="B9" s="24" t="s">
        <v>21</v>
      </c>
      <c r="C9" s="27">
        <v>25.1</v>
      </c>
      <c r="D9" s="27">
        <v>18.98</v>
      </c>
      <c r="E9" s="27">
        <v>20.73</v>
      </c>
      <c r="F9" s="27">
        <v>27.16</v>
      </c>
      <c r="G9" s="27">
        <v>27.84</v>
      </c>
      <c r="H9" s="27">
        <v>13.05</v>
      </c>
      <c r="I9" s="27">
        <v>27.46</v>
      </c>
      <c r="J9" s="27">
        <v>30.21</v>
      </c>
      <c r="K9" s="32"/>
      <c r="L9" s="35"/>
      <c r="M9" s="35"/>
      <c r="N9" s="33"/>
      <c r="O9" s="35"/>
      <c r="P9" s="35"/>
      <c r="Q9" s="33"/>
      <c r="R9" s="33"/>
      <c r="S9" s="26"/>
    </row>
    <row r="10" spans="1:19" ht="14.45" customHeight="1" x14ac:dyDescent="0.25">
      <c r="A10" s="12">
        <v>3</v>
      </c>
      <c r="B10" s="24" t="s">
        <v>22</v>
      </c>
      <c r="C10" s="27">
        <v>15.09</v>
      </c>
      <c r="D10" s="27">
        <v>10.23</v>
      </c>
      <c r="E10" s="27">
        <v>20.73</v>
      </c>
      <c r="F10" s="27">
        <v>56.5</v>
      </c>
      <c r="G10" s="27">
        <v>12.8</v>
      </c>
      <c r="H10" s="27">
        <v>9.7799999999999994</v>
      </c>
      <c r="I10" s="27">
        <v>10.08</v>
      </c>
      <c r="J10" s="27">
        <v>47.28</v>
      </c>
      <c r="K10" s="32"/>
      <c r="L10" s="35"/>
      <c r="M10" s="35"/>
      <c r="N10" s="33"/>
      <c r="O10" s="35"/>
      <c r="P10" s="35"/>
      <c r="Q10" s="33"/>
      <c r="R10" s="33"/>
      <c r="S10" s="26"/>
    </row>
    <row r="11" spans="1:19" x14ac:dyDescent="0.25">
      <c r="A11" s="12">
        <v>4</v>
      </c>
      <c r="B11" s="24" t="s">
        <v>23</v>
      </c>
      <c r="C11" s="27">
        <v>19.73</v>
      </c>
      <c r="D11" s="27">
        <v>22.1</v>
      </c>
      <c r="E11" s="27">
        <v>37.9</v>
      </c>
      <c r="F11" s="27">
        <v>13.25</v>
      </c>
      <c r="G11" s="27">
        <v>30.97</v>
      </c>
      <c r="H11" s="27">
        <v>24.19</v>
      </c>
      <c r="I11" s="27">
        <v>41.57</v>
      </c>
      <c r="J11" s="27">
        <v>34.57</v>
      </c>
      <c r="K11" s="32"/>
      <c r="L11" s="35"/>
      <c r="M11" s="35"/>
      <c r="N11" s="33"/>
      <c r="O11" s="35"/>
      <c r="P11" s="35"/>
      <c r="Q11" s="33"/>
      <c r="R11" s="33"/>
      <c r="S11" s="26"/>
    </row>
    <row r="12" spans="1:19" x14ac:dyDescent="0.25">
      <c r="A12" s="41">
        <v>5</v>
      </c>
      <c r="B12" s="42" t="s">
        <v>24</v>
      </c>
      <c r="C12" s="43">
        <v>18.39</v>
      </c>
      <c r="D12" s="43">
        <v>20.100000000000001</v>
      </c>
      <c r="E12" s="43" t="s">
        <v>25</v>
      </c>
      <c r="F12" s="43">
        <v>15.33</v>
      </c>
      <c r="G12" s="43">
        <v>36.700000000000003</v>
      </c>
      <c r="H12" s="43">
        <v>42.44</v>
      </c>
      <c r="I12" s="43" t="s">
        <v>25</v>
      </c>
      <c r="J12" s="43">
        <v>26.46</v>
      </c>
      <c r="K12" s="32"/>
      <c r="L12" s="35"/>
      <c r="M12" s="35"/>
      <c r="N12" s="33"/>
      <c r="O12" s="35"/>
      <c r="P12" s="35"/>
      <c r="Q12" s="33"/>
      <c r="R12" s="33"/>
      <c r="S12" s="26"/>
    </row>
    <row r="13" spans="1:19" x14ac:dyDescent="0.25">
      <c r="A13" s="44"/>
      <c r="B13" s="39" t="s">
        <v>19</v>
      </c>
      <c r="C13" s="40">
        <v>19.079999999999998</v>
      </c>
      <c r="D13" s="40">
        <v>15.78</v>
      </c>
      <c r="E13" s="40">
        <v>24.84</v>
      </c>
      <c r="F13" s="40">
        <v>22.77</v>
      </c>
      <c r="G13" s="40">
        <v>24.454000000000001</v>
      </c>
      <c r="H13" s="40">
        <v>22.76</v>
      </c>
      <c r="I13" s="40">
        <v>21.91</v>
      </c>
      <c r="J13" s="40">
        <v>32.18</v>
      </c>
      <c r="K13" s="32"/>
      <c r="L13" s="36"/>
      <c r="M13" s="36"/>
      <c r="N13" s="38"/>
      <c r="O13" s="36"/>
      <c r="P13" s="36"/>
      <c r="Q13" s="38"/>
      <c r="R13" s="33"/>
      <c r="S13" s="26"/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6"/>
      <c r="L14" s="33"/>
      <c r="M14" s="33"/>
      <c r="N14" s="33"/>
      <c r="O14" s="33"/>
      <c r="P14" s="33"/>
      <c r="Q14" s="33"/>
      <c r="R14" s="33"/>
      <c r="S14" s="26"/>
    </row>
    <row r="15" spans="1:19" x14ac:dyDescent="0.25">
      <c r="K15" s="26"/>
      <c r="L15" s="26"/>
      <c r="M15" s="26"/>
      <c r="N15" s="26"/>
      <c r="O15" s="26"/>
      <c r="P15" s="26"/>
      <c r="Q15" s="26"/>
      <c r="R15" s="26"/>
      <c r="S15" s="26"/>
    </row>
    <row r="16" spans="1:19" x14ac:dyDescent="0.25">
      <c r="K16" s="26"/>
      <c r="L16" s="26"/>
      <c r="M16" s="26"/>
      <c r="N16" s="26"/>
      <c r="O16" s="26"/>
      <c r="P16" s="26"/>
      <c r="Q16" s="26"/>
      <c r="R16" s="26"/>
      <c r="S16" s="26"/>
    </row>
    <row r="17" spans="2:19" x14ac:dyDescent="0.25">
      <c r="K17" s="26"/>
      <c r="L17" s="26"/>
      <c r="M17" s="26"/>
      <c r="N17" s="26"/>
      <c r="O17" s="26"/>
      <c r="P17" s="26"/>
      <c r="Q17" s="26"/>
      <c r="R17" s="26"/>
      <c r="S17" s="26"/>
    </row>
    <row r="18" spans="2:19" x14ac:dyDescent="0.25">
      <c r="K18" s="26"/>
      <c r="L18" s="26"/>
      <c r="M18" s="26"/>
      <c r="N18" s="26"/>
      <c r="O18" s="26"/>
      <c r="P18" s="26"/>
      <c r="Q18" s="26"/>
      <c r="R18" s="26"/>
      <c r="S18" s="26"/>
    </row>
    <row r="19" spans="2:19" x14ac:dyDescent="0.25">
      <c r="K19" s="26"/>
      <c r="L19" s="26"/>
      <c r="M19" s="26"/>
      <c r="N19" s="26"/>
      <c r="O19" s="26"/>
      <c r="P19" s="26"/>
      <c r="Q19" s="26"/>
      <c r="R19" s="26"/>
      <c r="S19" s="26"/>
    </row>
    <row r="20" spans="2:19" x14ac:dyDescent="0.25">
      <c r="K20" s="26"/>
      <c r="L20" s="26"/>
      <c r="M20" s="26"/>
      <c r="N20" s="26"/>
      <c r="O20" s="26"/>
      <c r="P20" s="26"/>
      <c r="Q20" s="26"/>
      <c r="R20" s="26"/>
      <c r="S20" s="26"/>
    </row>
    <row r="21" spans="2:19" x14ac:dyDescent="0.25">
      <c r="K21" s="26"/>
      <c r="L21" s="26"/>
      <c r="M21" s="26"/>
      <c r="N21" s="26"/>
      <c r="O21" s="26"/>
      <c r="P21" s="26"/>
      <c r="Q21" s="26"/>
      <c r="R21" s="26"/>
      <c r="S21" s="26"/>
    </row>
    <row r="22" spans="2:19" x14ac:dyDescent="0.25">
      <c r="K22" s="26"/>
      <c r="L22" s="26"/>
      <c r="M22" s="26"/>
      <c r="N22" s="26"/>
      <c r="O22" s="26"/>
      <c r="P22" s="26"/>
      <c r="Q22" s="26"/>
      <c r="R22" s="26"/>
      <c r="S22" s="26"/>
    </row>
    <row r="23" spans="2:19" x14ac:dyDescent="0.25">
      <c r="K23" s="26"/>
      <c r="L23" s="26"/>
      <c r="M23" s="26"/>
      <c r="N23" s="26"/>
      <c r="O23" s="26"/>
      <c r="P23" s="26"/>
      <c r="Q23" s="26"/>
      <c r="R23" s="26"/>
      <c r="S23" s="26"/>
    </row>
    <row r="29" spans="2:19" x14ac:dyDescent="0.25">
      <c r="B29"/>
    </row>
  </sheetData>
  <sortState ref="B32:C36">
    <sortCondition ref="C32"/>
  </sortState>
  <mergeCells count="10">
    <mergeCell ref="A2:J2"/>
    <mergeCell ref="A3:J3"/>
    <mergeCell ref="C5:F5"/>
    <mergeCell ref="G5:J5"/>
    <mergeCell ref="D6:D7"/>
    <mergeCell ref="E6:E7"/>
    <mergeCell ref="F6:F7"/>
    <mergeCell ref="H6:H7"/>
    <mergeCell ref="I6:I7"/>
    <mergeCell ref="J6:J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33"/>
  <sheetViews>
    <sheetView tabSelected="1" topLeftCell="A4" zoomScale="130" zoomScaleNormal="130" workbookViewId="0">
      <selection activeCell="C15" sqref="C15"/>
    </sheetView>
  </sheetViews>
  <sheetFormatPr defaultColWidth="8.85546875" defaultRowHeight="15" x14ac:dyDescent="0.25"/>
  <cols>
    <col min="1" max="1" width="4" style="1" customWidth="1"/>
    <col min="2" max="2" width="10.7109375" style="1" customWidth="1"/>
    <col min="3" max="16384" width="8.85546875" style="1"/>
  </cols>
  <sheetData>
    <row r="1" spans="1:20" x14ac:dyDescent="0.25">
      <c r="K1" s="26"/>
      <c r="L1" s="26"/>
      <c r="M1" s="26"/>
      <c r="N1" s="26"/>
      <c r="O1" s="26"/>
      <c r="P1" s="26"/>
      <c r="Q1" s="26"/>
    </row>
    <row r="2" spans="1:20" x14ac:dyDescent="0.25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26"/>
      <c r="L2" s="26"/>
      <c r="M2" s="26"/>
      <c r="N2" s="26"/>
      <c r="O2" s="26"/>
      <c r="P2" s="26"/>
      <c r="Q2" s="26"/>
    </row>
    <row r="3" spans="1:20" x14ac:dyDescent="0.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26"/>
      <c r="L3" s="26"/>
      <c r="M3" s="26"/>
      <c r="N3" s="26"/>
      <c r="O3" s="26"/>
      <c r="P3" s="26"/>
      <c r="Q3" s="26"/>
    </row>
    <row r="4" spans="1:2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26"/>
      <c r="L4" s="33"/>
      <c r="M4" s="33"/>
      <c r="N4" s="33"/>
      <c r="O4" s="33"/>
      <c r="P4" s="33"/>
      <c r="Q4" s="33"/>
      <c r="R4" s="33"/>
      <c r="S4" s="33"/>
      <c r="T4" s="33"/>
    </row>
    <row r="5" spans="1:20" x14ac:dyDescent="0.25">
      <c r="A5" s="9" t="s">
        <v>0</v>
      </c>
      <c r="B5" s="9" t="s">
        <v>1</v>
      </c>
      <c r="C5" s="47" t="s">
        <v>2</v>
      </c>
      <c r="D5" s="47"/>
      <c r="E5" s="47"/>
      <c r="F5" s="47"/>
      <c r="G5" s="47" t="s">
        <v>3</v>
      </c>
      <c r="H5" s="47"/>
      <c r="I5" s="47"/>
      <c r="J5" s="47"/>
      <c r="K5" s="26"/>
      <c r="L5" s="33"/>
      <c r="M5" s="33" t="s">
        <v>33</v>
      </c>
      <c r="N5" s="33" t="s">
        <v>34</v>
      </c>
      <c r="O5" s="33"/>
      <c r="P5" s="33" t="s">
        <v>35</v>
      </c>
      <c r="Q5" s="33" t="s">
        <v>34</v>
      </c>
      <c r="R5" s="33"/>
      <c r="S5" s="33"/>
      <c r="T5" s="33"/>
    </row>
    <row r="6" spans="1:20" x14ac:dyDescent="0.25">
      <c r="A6" s="10" t="s">
        <v>4</v>
      </c>
      <c r="B6" s="10" t="s">
        <v>5</v>
      </c>
      <c r="C6" s="9" t="s">
        <v>6</v>
      </c>
      <c r="D6" s="48" t="s">
        <v>7</v>
      </c>
      <c r="E6" s="48" t="s">
        <v>8</v>
      </c>
      <c r="F6" s="48" t="s">
        <v>9</v>
      </c>
      <c r="G6" s="9" t="s">
        <v>6</v>
      </c>
      <c r="H6" s="48" t="s">
        <v>7</v>
      </c>
      <c r="I6" s="48" t="s">
        <v>8</v>
      </c>
      <c r="J6" s="48" t="s">
        <v>9</v>
      </c>
      <c r="K6" s="26"/>
      <c r="L6" s="33"/>
      <c r="M6" s="33"/>
      <c r="N6" s="33"/>
      <c r="O6" s="33"/>
      <c r="P6" s="33"/>
      <c r="Q6" s="33"/>
      <c r="R6" s="33"/>
      <c r="S6" s="33"/>
      <c r="T6" s="33"/>
    </row>
    <row r="7" spans="1:20" x14ac:dyDescent="0.25">
      <c r="A7" s="11"/>
      <c r="B7" s="10" t="s">
        <v>10</v>
      </c>
      <c r="C7" s="13" t="s">
        <v>11</v>
      </c>
      <c r="D7" s="49"/>
      <c r="E7" s="49"/>
      <c r="F7" s="49"/>
      <c r="G7" s="13" t="s">
        <v>11</v>
      </c>
      <c r="H7" s="49"/>
      <c r="I7" s="49"/>
      <c r="J7" s="49"/>
      <c r="K7" s="26"/>
      <c r="L7" s="33"/>
      <c r="M7" s="33"/>
      <c r="N7" s="33"/>
      <c r="O7" s="33"/>
      <c r="P7" s="33"/>
      <c r="Q7" s="33"/>
      <c r="R7" s="33"/>
      <c r="S7" s="33"/>
      <c r="T7" s="33"/>
    </row>
    <row r="8" spans="1:20" x14ac:dyDescent="0.25">
      <c r="A8" s="12">
        <v>1</v>
      </c>
      <c r="B8" s="23" t="s">
        <v>12</v>
      </c>
      <c r="C8" s="27">
        <v>22.51</v>
      </c>
      <c r="D8" s="28">
        <v>14.17</v>
      </c>
      <c r="E8" s="28">
        <v>144.31</v>
      </c>
      <c r="F8" s="28">
        <v>27.79</v>
      </c>
      <c r="G8" s="28">
        <v>60.75</v>
      </c>
      <c r="H8" s="28">
        <v>69.2</v>
      </c>
      <c r="I8" s="28">
        <v>185.1</v>
      </c>
      <c r="J8" s="28">
        <v>39.659999999999997</v>
      </c>
      <c r="K8" s="26"/>
      <c r="L8" s="34"/>
      <c r="M8" s="35">
        <v>8311</v>
      </c>
      <c r="N8" s="35">
        <v>299</v>
      </c>
      <c r="O8" s="33">
        <f>M8/N8</f>
        <v>27.795986622073578</v>
      </c>
      <c r="P8" s="35">
        <v>11859</v>
      </c>
      <c r="Q8" s="35">
        <v>299</v>
      </c>
      <c r="R8" s="33">
        <f>P8/Q8</f>
        <v>39.662207357859529</v>
      </c>
      <c r="S8" s="33"/>
      <c r="T8" s="33"/>
    </row>
    <row r="9" spans="1:20" x14ac:dyDescent="0.25">
      <c r="A9" s="12">
        <v>2</v>
      </c>
      <c r="B9" s="24" t="s">
        <v>13</v>
      </c>
      <c r="C9" s="28">
        <v>12.99</v>
      </c>
      <c r="D9" s="28">
        <v>13.97</v>
      </c>
      <c r="E9" s="28">
        <v>15.52</v>
      </c>
      <c r="F9" s="28">
        <v>11.53</v>
      </c>
      <c r="G9" s="28">
        <v>14.68</v>
      </c>
      <c r="H9" s="28">
        <v>11.77</v>
      </c>
      <c r="I9" s="28">
        <v>12.36</v>
      </c>
      <c r="J9" s="28">
        <v>16.79</v>
      </c>
      <c r="K9" s="26"/>
      <c r="L9" s="34"/>
      <c r="M9" s="35">
        <v>13744</v>
      </c>
      <c r="N9" s="35">
        <v>1191</v>
      </c>
      <c r="O9" s="33">
        <f t="shared" ref="O9" si="0">M9/N9</f>
        <v>11.539882451721242</v>
      </c>
      <c r="P9" s="35">
        <v>20007</v>
      </c>
      <c r="Q9" s="35">
        <v>1191</v>
      </c>
      <c r="R9" s="33">
        <f t="shared" ref="R9" si="1">P9/Q9</f>
        <v>16.798488664987406</v>
      </c>
      <c r="S9" s="33"/>
      <c r="T9" s="33"/>
    </row>
    <row r="10" spans="1:20" x14ac:dyDescent="0.25">
      <c r="A10" s="12">
        <v>3</v>
      </c>
      <c r="B10" s="24" t="s">
        <v>14</v>
      </c>
      <c r="C10" s="28">
        <v>21.09</v>
      </c>
      <c r="D10" s="28">
        <v>19.86</v>
      </c>
      <c r="E10" s="28" t="s">
        <v>25</v>
      </c>
      <c r="F10" s="28">
        <v>34.96</v>
      </c>
      <c r="G10" s="28">
        <v>19.260000000000002</v>
      </c>
      <c r="H10" s="28">
        <v>19.64</v>
      </c>
      <c r="I10" s="28" t="s">
        <v>25</v>
      </c>
      <c r="J10" s="28">
        <v>18.579999999999998</v>
      </c>
      <c r="K10" s="26"/>
      <c r="L10" s="34"/>
      <c r="M10" s="35">
        <v>11503</v>
      </c>
      <c r="N10" s="35"/>
      <c r="O10" s="33"/>
      <c r="P10" s="35"/>
      <c r="Q10" s="35"/>
      <c r="R10" s="33"/>
      <c r="S10" s="33"/>
      <c r="T10" s="33"/>
    </row>
    <row r="11" spans="1:20" x14ac:dyDescent="0.25">
      <c r="A11" s="12">
        <v>4</v>
      </c>
      <c r="B11" s="24" t="s">
        <v>15</v>
      </c>
      <c r="C11" s="28">
        <v>24.92</v>
      </c>
      <c r="D11" s="28">
        <v>23.5</v>
      </c>
      <c r="E11" s="28">
        <v>23.57</v>
      </c>
      <c r="F11" s="28">
        <v>29.74</v>
      </c>
      <c r="G11" s="28">
        <v>21.65</v>
      </c>
      <c r="H11" s="28">
        <v>35.29</v>
      </c>
      <c r="I11" s="28">
        <v>14.29</v>
      </c>
      <c r="J11" s="28">
        <v>22.52</v>
      </c>
      <c r="K11" s="26"/>
      <c r="L11" s="34"/>
      <c r="M11" s="35">
        <v>9459</v>
      </c>
      <c r="N11" s="35"/>
      <c r="O11" s="33"/>
      <c r="P11" s="35"/>
      <c r="Q11" s="35"/>
      <c r="R11" s="33"/>
      <c r="S11" s="33"/>
      <c r="T11" s="33"/>
    </row>
    <row r="12" spans="1:20" x14ac:dyDescent="0.25">
      <c r="A12" s="12">
        <v>5</v>
      </c>
      <c r="B12" s="24" t="s">
        <v>16</v>
      </c>
      <c r="C12" s="28">
        <v>35.69</v>
      </c>
      <c r="D12" s="28">
        <v>10.8</v>
      </c>
      <c r="E12" s="28">
        <v>0</v>
      </c>
      <c r="F12" s="28">
        <v>0</v>
      </c>
      <c r="G12" s="28">
        <v>30.06</v>
      </c>
      <c r="H12" s="28">
        <v>6.79</v>
      </c>
      <c r="I12" s="28">
        <v>0</v>
      </c>
      <c r="J12" s="28">
        <v>0</v>
      </c>
      <c r="K12" s="26"/>
      <c r="L12" s="34"/>
      <c r="M12" s="35">
        <v>24391</v>
      </c>
      <c r="N12" s="35"/>
      <c r="O12" s="33"/>
      <c r="P12" s="35"/>
      <c r="Q12" s="35"/>
      <c r="R12" s="33"/>
      <c r="S12" s="33"/>
      <c r="T12" s="33"/>
    </row>
    <row r="13" spans="1:20" x14ac:dyDescent="0.25">
      <c r="A13" s="12">
        <v>6</v>
      </c>
      <c r="B13" s="24" t="s">
        <v>17</v>
      </c>
      <c r="C13" s="28">
        <v>18.350000000000001</v>
      </c>
      <c r="D13" s="28">
        <v>15.69</v>
      </c>
      <c r="E13" s="28" t="s">
        <v>25</v>
      </c>
      <c r="F13" s="28">
        <v>21.78</v>
      </c>
      <c r="G13" s="28">
        <v>27.21</v>
      </c>
      <c r="H13" s="28">
        <v>15.74</v>
      </c>
      <c r="I13" s="28" t="s">
        <v>25</v>
      </c>
      <c r="J13" s="28">
        <v>42</v>
      </c>
      <c r="K13" s="26"/>
      <c r="L13" s="34"/>
      <c r="M13" s="35">
        <v>17103</v>
      </c>
      <c r="N13" s="35"/>
      <c r="O13" s="33"/>
      <c r="P13" s="35"/>
      <c r="Q13" s="35"/>
      <c r="R13" s="33"/>
      <c r="S13" s="33"/>
      <c r="T13" s="33"/>
    </row>
    <row r="14" spans="1:20" x14ac:dyDescent="0.25">
      <c r="A14" s="12">
        <v>7</v>
      </c>
      <c r="B14" s="24" t="s">
        <v>26</v>
      </c>
      <c r="C14" s="28">
        <v>9.9499999999999993</v>
      </c>
      <c r="D14" s="28">
        <v>7.1</v>
      </c>
      <c r="E14" s="28">
        <v>11.18</v>
      </c>
      <c r="F14" s="28">
        <v>10.130000000000001</v>
      </c>
      <c r="G14" s="28">
        <v>8.93</v>
      </c>
      <c r="H14" s="28">
        <v>7.7</v>
      </c>
      <c r="I14" s="28">
        <v>7.36</v>
      </c>
      <c r="J14" s="28">
        <v>9.58</v>
      </c>
      <c r="K14" s="26"/>
      <c r="L14" s="34"/>
      <c r="M14" s="35">
        <v>16566</v>
      </c>
      <c r="N14" s="35"/>
      <c r="O14" s="33"/>
      <c r="P14" s="35"/>
      <c r="Q14" s="35"/>
      <c r="R14" s="33"/>
      <c r="S14" s="33"/>
      <c r="T14" s="33"/>
    </row>
    <row r="15" spans="1:20" x14ac:dyDescent="0.25">
      <c r="A15" s="51" t="s">
        <v>19</v>
      </c>
      <c r="B15" s="51"/>
      <c r="C15" s="30">
        <v>20.149999999999999</v>
      </c>
      <c r="D15" s="31">
        <v>13.98</v>
      </c>
      <c r="E15" s="31">
        <v>36.18</v>
      </c>
      <c r="F15" s="31">
        <v>22.18</v>
      </c>
      <c r="G15" s="31">
        <v>22.63</v>
      </c>
      <c r="H15" s="31">
        <v>17.86</v>
      </c>
      <c r="I15" s="30">
        <v>31.187999999999999</v>
      </c>
      <c r="J15" s="31">
        <v>25.91</v>
      </c>
      <c r="K15" s="26"/>
      <c r="L15" s="34"/>
      <c r="M15" s="36">
        <f>SUM(M8:M14)</f>
        <v>101077</v>
      </c>
      <c r="N15" s="37"/>
      <c r="O15" s="38"/>
      <c r="P15" s="36"/>
      <c r="Q15" s="37"/>
      <c r="R15" s="38"/>
      <c r="S15" s="33"/>
      <c r="T15" s="33"/>
    </row>
    <row r="16" spans="1:20" x14ac:dyDescent="0.25">
      <c r="A16" s="14">
        <v>8</v>
      </c>
      <c r="B16" s="25" t="s">
        <v>18</v>
      </c>
      <c r="C16" s="29">
        <v>20.66</v>
      </c>
      <c r="D16" s="29">
        <v>0</v>
      </c>
      <c r="E16" s="29">
        <v>20.71</v>
      </c>
      <c r="F16" s="29" t="s">
        <v>25</v>
      </c>
      <c r="G16" s="29">
        <v>25.95</v>
      </c>
      <c r="H16" s="29">
        <v>0</v>
      </c>
      <c r="I16" s="29">
        <v>26</v>
      </c>
      <c r="J16" s="29" t="s">
        <v>25</v>
      </c>
      <c r="K16" s="26"/>
      <c r="L16" s="34"/>
      <c r="M16" s="35" t="s">
        <v>25</v>
      </c>
      <c r="N16" s="35"/>
      <c r="O16" s="33"/>
      <c r="P16" s="35"/>
      <c r="Q16" s="35"/>
      <c r="R16" s="33"/>
      <c r="S16" s="33"/>
      <c r="T16" s="33"/>
    </row>
    <row r="17" spans="1:20" x14ac:dyDescent="0.25">
      <c r="A17" s="50" t="s">
        <v>19</v>
      </c>
      <c r="B17" s="50"/>
      <c r="C17" s="40">
        <v>20.329999999999998</v>
      </c>
      <c r="D17" s="40">
        <v>13.95</v>
      </c>
      <c r="E17" s="40">
        <v>24.1</v>
      </c>
      <c r="F17" s="40">
        <v>22.18</v>
      </c>
      <c r="G17" s="40">
        <v>23.77</v>
      </c>
      <c r="H17" s="40">
        <v>17.82</v>
      </c>
      <c r="I17" s="40">
        <v>41.725000000000001</v>
      </c>
      <c r="J17" s="40">
        <v>25.91</v>
      </c>
      <c r="K17" s="26"/>
      <c r="L17" s="34"/>
      <c r="M17" s="36">
        <f>SUM(M15:M16)</f>
        <v>101077</v>
      </c>
      <c r="N17" s="37"/>
      <c r="O17" s="38"/>
      <c r="P17" s="36"/>
      <c r="Q17" s="37"/>
      <c r="R17" s="38"/>
      <c r="S17" s="33"/>
      <c r="T17" s="33"/>
    </row>
    <row r="18" spans="1:20" x14ac:dyDescent="0.25">
      <c r="A18" s="15"/>
      <c r="B18" s="16"/>
      <c r="C18" s="16"/>
      <c r="D18" s="16"/>
      <c r="E18" s="16"/>
      <c r="F18" s="16"/>
      <c r="G18" s="16"/>
      <c r="H18" s="16"/>
      <c r="I18" s="3"/>
      <c r="J18" s="2"/>
      <c r="K18" s="26"/>
      <c r="L18" s="33"/>
      <c r="M18" s="33"/>
      <c r="N18" s="33"/>
      <c r="O18" s="33"/>
      <c r="P18" s="34"/>
      <c r="Q18" s="34"/>
      <c r="R18" s="33"/>
      <c r="S18" s="33"/>
      <c r="T18" s="33"/>
    </row>
    <row r="19" spans="1:20" x14ac:dyDescent="0.25">
      <c r="A19" s="17"/>
      <c r="B19" s="17"/>
      <c r="C19" s="17"/>
      <c r="D19" s="17"/>
      <c r="E19" s="17"/>
      <c r="F19" s="17"/>
      <c r="G19" s="17"/>
      <c r="H19" s="17"/>
      <c r="K19" s="7"/>
      <c r="L19" s="33"/>
      <c r="M19" s="33"/>
      <c r="N19" s="33"/>
      <c r="O19" s="33"/>
      <c r="P19" s="33"/>
      <c r="Q19" s="33"/>
      <c r="R19" s="33"/>
      <c r="S19" s="33"/>
      <c r="T19" s="33"/>
    </row>
    <row r="20" spans="1:20" x14ac:dyDescent="0.25">
      <c r="K20" s="7"/>
      <c r="L20" s="7"/>
      <c r="M20" s="7"/>
      <c r="N20" s="7"/>
      <c r="O20" s="7"/>
      <c r="P20" s="7"/>
    </row>
    <row r="21" spans="1:20" x14ac:dyDescent="0.25">
      <c r="K21" s="7"/>
      <c r="L21" s="7"/>
      <c r="M21" s="7"/>
      <c r="N21" s="7"/>
      <c r="O21" s="7"/>
      <c r="P21" s="7"/>
    </row>
    <row r="22" spans="1:20" x14ac:dyDescent="0.25">
      <c r="K22" s="7"/>
      <c r="L22" s="7"/>
      <c r="M22" s="7"/>
      <c r="N22" s="7"/>
      <c r="O22" s="7"/>
      <c r="P22" s="7"/>
    </row>
    <row r="23" spans="1:20" x14ac:dyDescent="0.25">
      <c r="K23" s="7"/>
      <c r="L23" s="7"/>
      <c r="M23" s="7"/>
      <c r="N23" s="7"/>
      <c r="O23" s="7"/>
      <c r="P23" s="7"/>
    </row>
    <row r="24" spans="1:20" x14ac:dyDescent="0.25">
      <c r="K24" s="7"/>
      <c r="L24" s="7"/>
      <c r="M24" s="7"/>
      <c r="N24" s="7"/>
      <c r="O24" s="7"/>
      <c r="P24" s="7"/>
    </row>
    <row r="25" spans="1:20" x14ac:dyDescent="0.25">
      <c r="K25" s="7"/>
      <c r="L25" s="7"/>
      <c r="M25" s="7"/>
      <c r="N25" s="7"/>
      <c r="O25" s="7"/>
      <c r="P25" s="7"/>
    </row>
    <row r="33" ht="2.25" customHeight="1" x14ac:dyDescent="0.25"/>
  </sheetData>
  <sortState ref="B37:C44">
    <sortCondition ref="C37"/>
  </sortState>
  <mergeCells count="12">
    <mergeCell ref="A17:B17"/>
    <mergeCell ref="A2:J2"/>
    <mergeCell ref="A3:J3"/>
    <mergeCell ref="C5:F5"/>
    <mergeCell ref="G5:J5"/>
    <mergeCell ref="D6:D7"/>
    <mergeCell ref="E6:E7"/>
    <mergeCell ref="F6:F7"/>
    <mergeCell ref="H6:H7"/>
    <mergeCell ref="I6:I7"/>
    <mergeCell ref="J6:J7"/>
    <mergeCell ref="A15:B1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4"/>
  <sheetViews>
    <sheetView topLeftCell="R7" workbookViewId="0">
      <selection activeCell="AE25" sqref="AE25"/>
    </sheetView>
  </sheetViews>
  <sheetFormatPr defaultRowHeight="15" x14ac:dyDescent="0.25"/>
  <cols>
    <col min="28" max="28" width="8.7109375" customWidth="1"/>
  </cols>
  <sheetData>
    <row r="2" spans="1:31" x14ac:dyDescent="0.25">
      <c r="T2" t="s">
        <v>28</v>
      </c>
      <c r="W2" t="s">
        <v>7</v>
      </c>
      <c r="Z2" t="s">
        <v>29</v>
      </c>
      <c r="AC2" t="s">
        <v>30</v>
      </c>
    </row>
    <row r="3" spans="1:31" ht="25.5" x14ac:dyDescent="0.25">
      <c r="A3" s="5" t="s">
        <v>22</v>
      </c>
      <c r="B3">
        <v>16.04</v>
      </c>
      <c r="T3">
        <v>36221</v>
      </c>
      <c r="U3">
        <v>1996</v>
      </c>
      <c r="V3" s="19">
        <f>T3/U3</f>
        <v>18.146793587174347</v>
      </c>
      <c r="W3">
        <v>23254</v>
      </c>
      <c r="X3">
        <v>1134</v>
      </c>
      <c r="Y3" s="19">
        <f>W3/X3</f>
        <v>20.506172839506174</v>
      </c>
      <c r="Z3">
        <v>12967</v>
      </c>
      <c r="AA3">
        <v>862</v>
      </c>
      <c r="AB3" s="19">
        <f>Z3/AA3</f>
        <v>15.04292343387471</v>
      </c>
      <c r="AE3" s="20"/>
    </row>
    <row r="4" spans="1:31" ht="25.5" x14ac:dyDescent="0.25">
      <c r="A4" s="4" t="s">
        <v>20</v>
      </c>
      <c r="B4">
        <v>20.7</v>
      </c>
      <c r="T4">
        <v>85748</v>
      </c>
      <c r="U4">
        <v>3335</v>
      </c>
      <c r="V4" s="19">
        <f t="shared" ref="V4:V7" si="0">T4/U4</f>
        <v>25.711544227886058</v>
      </c>
      <c r="W4">
        <v>33204</v>
      </c>
      <c r="X4">
        <v>1478</v>
      </c>
      <c r="Y4" s="19">
        <f t="shared" ref="Y4:Y7" si="1">W4/X4</f>
        <v>22.465493910690121</v>
      </c>
      <c r="Z4">
        <v>14420</v>
      </c>
      <c r="AA4">
        <v>343</v>
      </c>
      <c r="AB4" s="19">
        <f t="shared" ref="AB4:AB6" si="2">Z4/AA4</f>
        <v>42.04081632653061</v>
      </c>
      <c r="AC4">
        <v>38124</v>
      </c>
      <c r="AD4">
        <v>1514</v>
      </c>
      <c r="AE4" s="19">
        <f>AC4/AD4</f>
        <v>25.180977542932627</v>
      </c>
    </row>
    <row r="5" spans="1:31" x14ac:dyDescent="0.25">
      <c r="A5" s="5" t="s">
        <v>24</v>
      </c>
      <c r="B5">
        <v>22.4</v>
      </c>
      <c r="T5">
        <v>35127</v>
      </c>
      <c r="U5">
        <v>2191</v>
      </c>
      <c r="V5" s="19">
        <f t="shared" si="0"/>
        <v>16.032405294386127</v>
      </c>
      <c r="W5">
        <v>15416</v>
      </c>
      <c r="X5">
        <v>1510</v>
      </c>
      <c r="Y5" s="19">
        <f t="shared" si="1"/>
        <v>10.209271523178808</v>
      </c>
      <c r="Z5">
        <v>6087</v>
      </c>
      <c r="AA5">
        <v>353</v>
      </c>
      <c r="AB5" s="19">
        <f t="shared" si="2"/>
        <v>17.243626062322946</v>
      </c>
      <c r="AC5">
        <v>13624</v>
      </c>
      <c r="AD5">
        <v>328</v>
      </c>
      <c r="AE5" s="19">
        <f t="shared" ref="AE5:AE7" si="3">AC5/AD5</f>
        <v>41.536585365853661</v>
      </c>
    </row>
    <row r="6" spans="1:31" x14ac:dyDescent="0.25">
      <c r="A6" s="5" t="s">
        <v>23</v>
      </c>
      <c r="B6">
        <v>24.2</v>
      </c>
      <c r="T6">
        <v>51723</v>
      </c>
      <c r="U6">
        <v>2258</v>
      </c>
      <c r="V6" s="19">
        <f t="shared" si="0"/>
        <v>22.906554472984944</v>
      </c>
      <c r="W6">
        <v>13064</v>
      </c>
      <c r="X6">
        <v>915</v>
      </c>
      <c r="Y6" s="19">
        <f t="shared" si="1"/>
        <v>14.2775956284153</v>
      </c>
      <c r="Z6">
        <v>9380</v>
      </c>
      <c r="AA6">
        <v>201</v>
      </c>
      <c r="AB6" s="19">
        <f t="shared" si="2"/>
        <v>46.666666666666664</v>
      </c>
      <c r="AC6">
        <v>29279</v>
      </c>
      <c r="AD6">
        <v>1142</v>
      </c>
      <c r="AE6" s="19">
        <f t="shared" si="3"/>
        <v>25.638353765323991</v>
      </c>
    </row>
    <row r="7" spans="1:31" x14ac:dyDescent="0.25">
      <c r="A7" s="5" t="s">
        <v>21</v>
      </c>
      <c r="B7">
        <v>24.8</v>
      </c>
      <c r="T7">
        <v>50249</v>
      </c>
      <c r="U7">
        <v>2235</v>
      </c>
      <c r="V7" s="19">
        <f t="shared" si="0"/>
        <v>22.482774049217003</v>
      </c>
      <c r="W7">
        <v>24123</v>
      </c>
      <c r="X7">
        <v>1004</v>
      </c>
      <c r="Y7" s="19">
        <f t="shared" si="1"/>
        <v>24.026892430278885</v>
      </c>
      <c r="AB7" s="20"/>
      <c r="AC7">
        <v>26126</v>
      </c>
      <c r="AD7">
        <v>1231</v>
      </c>
      <c r="AE7" s="19">
        <f t="shared" si="3"/>
        <v>21.223395613322502</v>
      </c>
    </row>
    <row r="8" spans="1:31" x14ac:dyDescent="0.25">
      <c r="V8" s="20"/>
      <c r="Y8" s="20"/>
      <c r="AB8" s="20"/>
      <c r="AE8" s="20"/>
    </row>
    <row r="9" spans="1:31" x14ac:dyDescent="0.25">
      <c r="T9">
        <v>41875</v>
      </c>
      <c r="U9">
        <v>1996</v>
      </c>
      <c r="V9" s="19">
        <f>T9/U9</f>
        <v>20.979458917835672</v>
      </c>
      <c r="W9">
        <v>29174</v>
      </c>
      <c r="X9">
        <v>1134</v>
      </c>
      <c r="Y9" s="19">
        <f>W9/X9</f>
        <v>25.72663139329806</v>
      </c>
      <c r="Z9">
        <v>12701</v>
      </c>
      <c r="AA9">
        <v>862</v>
      </c>
      <c r="AB9" s="19">
        <f>Z9/AA9</f>
        <v>14.734338747099768</v>
      </c>
      <c r="AE9" s="20"/>
    </row>
    <row r="10" spans="1:31" ht="25.5" x14ac:dyDescent="0.25">
      <c r="A10" s="5" t="s">
        <v>22</v>
      </c>
      <c r="B10">
        <v>14.32</v>
      </c>
      <c r="T10">
        <v>80124</v>
      </c>
      <c r="U10">
        <v>3335</v>
      </c>
      <c r="V10" s="19">
        <f t="shared" ref="V10:V13" si="4">T10/U10</f>
        <v>24.025187406296851</v>
      </c>
      <c r="W10">
        <v>21418</v>
      </c>
      <c r="X10">
        <v>1478</v>
      </c>
      <c r="Y10" s="19">
        <f t="shared" ref="Y10:Y13" si="5">W10/X10</f>
        <v>14.491204330175913</v>
      </c>
      <c r="Z10">
        <v>10020</v>
      </c>
      <c r="AA10">
        <v>343</v>
      </c>
      <c r="AB10" s="19">
        <f t="shared" ref="AB10:AB12" si="6">Z10/AA10</f>
        <v>29.212827988338191</v>
      </c>
      <c r="AC10">
        <v>48686</v>
      </c>
      <c r="AD10">
        <v>1514</v>
      </c>
      <c r="AE10" s="19">
        <f>AC10/AD10</f>
        <v>32.157199471598418</v>
      </c>
    </row>
    <row r="11" spans="1:31" x14ac:dyDescent="0.25">
      <c r="A11" s="5" t="s">
        <v>23</v>
      </c>
      <c r="B11">
        <v>22.1</v>
      </c>
      <c r="T11">
        <v>29920</v>
      </c>
      <c r="U11">
        <v>2191</v>
      </c>
      <c r="V11" s="19">
        <f t="shared" si="4"/>
        <v>13.655864901871292</v>
      </c>
      <c r="W11">
        <v>14730</v>
      </c>
      <c r="X11">
        <v>1510</v>
      </c>
      <c r="Y11" s="19">
        <f t="shared" si="5"/>
        <v>9.7549668874172184</v>
      </c>
      <c r="Z11">
        <v>2887</v>
      </c>
      <c r="AA11">
        <v>353</v>
      </c>
      <c r="AB11" s="19">
        <f t="shared" si="6"/>
        <v>8.1784702549575066</v>
      </c>
      <c r="AC11">
        <v>12303</v>
      </c>
      <c r="AD11">
        <v>328</v>
      </c>
      <c r="AE11" s="19">
        <f t="shared" ref="AE11:AE13" si="7">AC11/AD11</f>
        <v>37.509146341463413</v>
      </c>
    </row>
    <row r="12" spans="1:31" ht="25.5" x14ac:dyDescent="0.25">
      <c r="A12" s="4" t="s">
        <v>20</v>
      </c>
      <c r="B12">
        <v>23.6</v>
      </c>
      <c r="T12">
        <v>53169</v>
      </c>
      <c r="U12">
        <v>2258</v>
      </c>
      <c r="V12" s="19">
        <f t="shared" si="4"/>
        <v>23.546944198405669</v>
      </c>
      <c r="W12">
        <v>10135</v>
      </c>
      <c r="X12">
        <v>915</v>
      </c>
      <c r="Y12" s="19">
        <f t="shared" si="5"/>
        <v>11.076502732240437</v>
      </c>
      <c r="Z12">
        <v>6471</v>
      </c>
      <c r="AA12">
        <v>201</v>
      </c>
      <c r="AB12" s="19">
        <f t="shared" si="6"/>
        <v>32.194029850746269</v>
      </c>
      <c r="AC12">
        <v>36563</v>
      </c>
      <c r="AD12">
        <v>1142</v>
      </c>
      <c r="AE12" s="19">
        <f t="shared" si="7"/>
        <v>32.016637478108585</v>
      </c>
    </row>
    <row r="13" spans="1:31" x14ac:dyDescent="0.25">
      <c r="A13" s="5" t="s">
        <v>21</v>
      </c>
      <c r="B13">
        <v>25.5</v>
      </c>
      <c r="T13">
        <v>69285</v>
      </c>
      <c r="U13">
        <v>2235</v>
      </c>
      <c r="V13" s="19">
        <f t="shared" si="4"/>
        <v>31</v>
      </c>
      <c r="W13">
        <v>32815</v>
      </c>
      <c r="X13">
        <v>1004</v>
      </c>
      <c r="Y13" s="19">
        <f t="shared" si="5"/>
        <v>32.68426294820717</v>
      </c>
      <c r="AB13" s="20"/>
      <c r="AC13">
        <v>36470</v>
      </c>
      <c r="AD13">
        <v>1231</v>
      </c>
      <c r="AE13" s="19">
        <f t="shared" si="7"/>
        <v>29.626320064987816</v>
      </c>
    </row>
    <row r="14" spans="1:31" x14ac:dyDescent="0.25">
      <c r="A14" s="5" t="s">
        <v>24</v>
      </c>
      <c r="B14">
        <v>29.6</v>
      </c>
      <c r="V14" s="20"/>
      <c r="Y14" s="20"/>
      <c r="AB14" s="20"/>
      <c r="AE14" s="20"/>
    </row>
    <row r="15" spans="1:31" x14ac:dyDescent="0.25">
      <c r="V15" s="20"/>
      <c r="Y15" s="20"/>
      <c r="AB15" s="20"/>
      <c r="AE15" s="20"/>
    </row>
    <row r="16" spans="1:31" x14ac:dyDescent="0.25">
      <c r="T16">
        <v>53009</v>
      </c>
      <c r="U16">
        <v>1869</v>
      </c>
      <c r="V16" s="19">
        <f>T16/U16</f>
        <v>28.362225789192081</v>
      </c>
      <c r="W16">
        <v>19046</v>
      </c>
      <c r="X16">
        <v>890</v>
      </c>
      <c r="Y16" s="20">
        <f>W16/X16</f>
        <v>21.4</v>
      </c>
      <c r="Z16">
        <v>10767</v>
      </c>
      <c r="AA16">
        <v>494</v>
      </c>
      <c r="AB16" s="19">
        <f>Z16/AA16</f>
        <v>21.795546558704455</v>
      </c>
      <c r="AC16">
        <v>23196</v>
      </c>
      <c r="AD16">
        <v>485</v>
      </c>
      <c r="AE16" s="19">
        <f>AC16/AD16</f>
        <v>47.826804123711341</v>
      </c>
    </row>
    <row r="17" spans="1:31" ht="25.5" x14ac:dyDescent="0.25">
      <c r="A17" s="5" t="s">
        <v>26</v>
      </c>
      <c r="B17">
        <v>13.5</v>
      </c>
      <c r="T17">
        <v>89440</v>
      </c>
      <c r="U17">
        <v>3543</v>
      </c>
      <c r="V17" s="19">
        <f t="shared" ref="V17:V23" si="8">T17/U17</f>
        <v>25.244143381315268</v>
      </c>
      <c r="W17">
        <v>16232</v>
      </c>
      <c r="X17">
        <v>651</v>
      </c>
      <c r="Y17" s="19">
        <f t="shared" ref="Y17:Y22" si="9">W17/X17</f>
        <v>24.933947772657451</v>
      </c>
      <c r="Z17">
        <v>19810</v>
      </c>
      <c r="AA17">
        <v>524</v>
      </c>
      <c r="AB17" s="19">
        <f t="shared" ref="AB17:AB23" si="10">Z17/AA17</f>
        <v>37.805343511450381</v>
      </c>
      <c r="AC17">
        <v>53398</v>
      </c>
      <c r="AD17">
        <v>2368</v>
      </c>
      <c r="AE17" s="19">
        <f t="shared" ref="AE17:AE22" si="11">AC17/AD17</f>
        <v>22.549831081081081</v>
      </c>
    </row>
    <row r="18" spans="1:31" ht="25.5" x14ac:dyDescent="0.25">
      <c r="A18" s="5" t="s">
        <v>15</v>
      </c>
      <c r="B18">
        <v>21.9</v>
      </c>
      <c r="T18">
        <v>51686</v>
      </c>
      <c r="U18">
        <v>1433</v>
      </c>
      <c r="V18" s="19">
        <f t="shared" si="8"/>
        <v>36.068387997208653</v>
      </c>
      <c r="W18">
        <v>13653</v>
      </c>
      <c r="X18">
        <v>526</v>
      </c>
      <c r="Y18" s="19">
        <f t="shared" si="9"/>
        <v>25.956273764258555</v>
      </c>
      <c r="Z18" t="s">
        <v>25</v>
      </c>
      <c r="AA18" t="s">
        <v>25</v>
      </c>
      <c r="AB18" s="19" t="e">
        <f t="shared" si="10"/>
        <v>#VALUE!</v>
      </c>
      <c r="AC18">
        <v>38033</v>
      </c>
      <c r="AD18">
        <v>907</v>
      </c>
      <c r="AE18" s="19">
        <f t="shared" si="11"/>
        <v>41.932745314222714</v>
      </c>
    </row>
    <row r="19" spans="1:31" x14ac:dyDescent="0.25">
      <c r="A19" s="5" t="s">
        <v>17</v>
      </c>
      <c r="B19">
        <v>24</v>
      </c>
      <c r="T19">
        <v>51172</v>
      </c>
      <c r="U19">
        <v>2118</v>
      </c>
      <c r="V19" s="19">
        <f t="shared" si="8"/>
        <v>24.160528800755429</v>
      </c>
      <c r="W19">
        <v>9024</v>
      </c>
      <c r="X19">
        <v>477</v>
      </c>
      <c r="Y19" s="19">
        <f t="shared" si="9"/>
        <v>18.918238993710691</v>
      </c>
      <c r="Z19">
        <v>25154</v>
      </c>
      <c r="AA19">
        <v>906</v>
      </c>
      <c r="AB19" s="19">
        <f t="shared" si="10"/>
        <v>27.763796909492275</v>
      </c>
      <c r="AC19">
        <v>16994</v>
      </c>
      <c r="AD19">
        <v>735</v>
      </c>
      <c r="AE19" s="19">
        <f t="shared" si="11"/>
        <v>23.121088435374151</v>
      </c>
    </row>
    <row r="20" spans="1:31" ht="25.5" x14ac:dyDescent="0.25">
      <c r="A20" s="5" t="s">
        <v>13</v>
      </c>
      <c r="B20">
        <v>26.4</v>
      </c>
      <c r="T20">
        <v>113851</v>
      </c>
      <c r="U20">
        <v>2889</v>
      </c>
      <c r="V20" s="19">
        <f t="shared" si="8"/>
        <v>39.408445829006574</v>
      </c>
      <c r="W20">
        <v>23777</v>
      </c>
      <c r="X20">
        <v>796</v>
      </c>
      <c r="Y20" s="19">
        <f t="shared" si="9"/>
        <v>29.870603015075378</v>
      </c>
      <c r="Z20">
        <v>48492</v>
      </c>
      <c r="AA20">
        <v>1188</v>
      </c>
      <c r="AB20" s="19">
        <f t="shared" si="10"/>
        <v>40.81818181818182</v>
      </c>
      <c r="AC20">
        <v>41582</v>
      </c>
      <c r="AD20">
        <v>905</v>
      </c>
      <c r="AE20" s="19">
        <f t="shared" si="11"/>
        <v>45.946961325966853</v>
      </c>
    </row>
    <row r="21" spans="1:31" ht="25.5" x14ac:dyDescent="0.25">
      <c r="A21" s="5" t="s">
        <v>18</v>
      </c>
      <c r="B21">
        <v>27.7</v>
      </c>
      <c r="T21">
        <v>56408</v>
      </c>
      <c r="U21">
        <v>2345</v>
      </c>
      <c r="V21" s="19">
        <f t="shared" si="8"/>
        <v>24.054584221748399</v>
      </c>
      <c r="W21">
        <v>18280</v>
      </c>
      <c r="X21">
        <v>964</v>
      </c>
      <c r="Y21" s="19">
        <f t="shared" si="9"/>
        <v>18.962655601659751</v>
      </c>
      <c r="Z21" t="s">
        <v>25</v>
      </c>
      <c r="AA21" t="s">
        <v>25</v>
      </c>
      <c r="AB21" s="19" t="e">
        <f t="shared" si="10"/>
        <v>#VALUE!</v>
      </c>
      <c r="AC21">
        <v>38128</v>
      </c>
      <c r="AD21">
        <v>1381</v>
      </c>
      <c r="AE21" s="19">
        <f t="shared" si="11"/>
        <v>27.608979000724112</v>
      </c>
    </row>
    <row r="22" spans="1:31" ht="25.5" x14ac:dyDescent="0.25">
      <c r="A22" s="4" t="s">
        <v>12</v>
      </c>
      <c r="B22">
        <v>28.6</v>
      </c>
      <c r="T22">
        <v>44290</v>
      </c>
      <c r="U22">
        <v>3331</v>
      </c>
      <c r="V22" s="19">
        <f t="shared" si="8"/>
        <v>13.296307415190633</v>
      </c>
      <c r="W22">
        <v>5290</v>
      </c>
      <c r="X22">
        <v>595</v>
      </c>
      <c r="Y22" s="19">
        <f t="shared" si="9"/>
        <v>8.8907563025210088</v>
      </c>
      <c r="Z22">
        <v>6338</v>
      </c>
      <c r="AA22">
        <v>435</v>
      </c>
      <c r="AB22" s="19">
        <f t="shared" si="10"/>
        <v>14.570114942528736</v>
      </c>
      <c r="AC22">
        <v>32662</v>
      </c>
      <c r="AD22">
        <v>2301</v>
      </c>
      <c r="AE22" s="19">
        <f t="shared" si="11"/>
        <v>14.194697957409822</v>
      </c>
    </row>
    <row r="23" spans="1:31" x14ac:dyDescent="0.25">
      <c r="A23" s="5" t="s">
        <v>14</v>
      </c>
      <c r="B23">
        <v>32.1</v>
      </c>
      <c r="T23">
        <v>277922</v>
      </c>
      <c r="U23">
        <v>12504</v>
      </c>
      <c r="V23" s="19">
        <f t="shared" si="8"/>
        <v>22.2266474728087</v>
      </c>
      <c r="W23">
        <v>0</v>
      </c>
      <c r="X23">
        <v>0</v>
      </c>
      <c r="Y23" s="20">
        <v>0</v>
      </c>
      <c r="Z23">
        <v>214963</v>
      </c>
      <c r="AA23">
        <v>12504</v>
      </c>
      <c r="AB23" s="19">
        <f t="shared" si="10"/>
        <v>17.191538707613564</v>
      </c>
      <c r="AE23" s="20"/>
    </row>
    <row r="24" spans="1:31" x14ac:dyDescent="0.25">
      <c r="A24" s="6" t="s">
        <v>16</v>
      </c>
      <c r="B24">
        <v>37.200000000000003</v>
      </c>
      <c r="T24" s="21"/>
      <c r="V24" s="20"/>
      <c r="Y24" s="20"/>
      <c r="AB24" s="20"/>
      <c r="AE24" s="20"/>
    </row>
    <row r="25" spans="1:31" x14ac:dyDescent="0.25">
      <c r="T25">
        <v>58255</v>
      </c>
      <c r="U25">
        <v>1869</v>
      </c>
      <c r="V25" s="19">
        <f>T25/U25</f>
        <v>31.169074371321564</v>
      </c>
      <c r="W25">
        <v>18828</v>
      </c>
      <c r="X25">
        <v>890</v>
      </c>
      <c r="Y25" s="19">
        <f>W25/X25</f>
        <v>21.155056179775279</v>
      </c>
      <c r="Z25">
        <v>14942</v>
      </c>
      <c r="AA25">
        <v>494</v>
      </c>
      <c r="AB25" s="22">
        <f>Z25/AA25</f>
        <v>30.246963562753038</v>
      </c>
      <c r="AC25">
        <v>24475</v>
      </c>
      <c r="AD25">
        <v>485</v>
      </c>
      <c r="AE25" s="19">
        <f>AC25/AD25</f>
        <v>50.463917525773198</v>
      </c>
    </row>
    <row r="26" spans="1:31" x14ac:dyDescent="0.25">
      <c r="T26">
        <v>51740</v>
      </c>
      <c r="U26">
        <v>3543</v>
      </c>
      <c r="V26" s="19">
        <f t="shared" ref="V26:V32" si="12">T26/U26</f>
        <v>14.603443409539938</v>
      </c>
      <c r="W26">
        <v>8572</v>
      </c>
      <c r="X26">
        <v>651</v>
      </c>
      <c r="Y26" s="19">
        <f t="shared" ref="Y26:Y31" si="13">W26/X26</f>
        <v>13.167434715821813</v>
      </c>
      <c r="Z26">
        <v>10890</v>
      </c>
      <c r="AA26">
        <v>524</v>
      </c>
      <c r="AB26" s="22">
        <f t="shared" ref="AB26:AB32" si="14">Z26/AA26</f>
        <v>20.782442748091604</v>
      </c>
      <c r="AC26">
        <v>32278</v>
      </c>
      <c r="AD26">
        <v>2368</v>
      </c>
      <c r="AE26" s="19">
        <f t="shared" ref="AE26:AE31" si="15">AC26/AD26</f>
        <v>13.630912162162161</v>
      </c>
    </row>
    <row r="27" spans="1:31" ht="25.5" x14ac:dyDescent="0.25">
      <c r="A27" s="5" t="s">
        <v>26</v>
      </c>
      <c r="B27">
        <v>6.6</v>
      </c>
      <c r="T27">
        <v>47636</v>
      </c>
      <c r="U27">
        <v>1433</v>
      </c>
      <c r="V27" s="19">
        <f t="shared" si="12"/>
        <v>33.242149337055132</v>
      </c>
      <c r="W27">
        <v>11730</v>
      </c>
      <c r="X27">
        <v>526</v>
      </c>
      <c r="Y27" s="19">
        <f t="shared" si="13"/>
        <v>22.300380228136881</v>
      </c>
      <c r="Z27" t="s">
        <v>25</v>
      </c>
      <c r="AA27" t="s">
        <v>25</v>
      </c>
      <c r="AB27" s="22" t="e">
        <f t="shared" si="14"/>
        <v>#VALUE!</v>
      </c>
      <c r="AC27">
        <v>35906</v>
      </c>
      <c r="AD27">
        <v>907</v>
      </c>
      <c r="AE27" s="19">
        <f t="shared" si="15"/>
        <v>39.587651598676956</v>
      </c>
    </row>
    <row r="28" spans="1:31" ht="25.5" x14ac:dyDescent="0.25">
      <c r="A28" s="5" t="s">
        <v>13</v>
      </c>
      <c r="B28">
        <v>14.6</v>
      </c>
      <c r="T28">
        <v>39588</v>
      </c>
      <c r="U28">
        <v>2118</v>
      </c>
      <c r="V28" s="19">
        <f t="shared" si="12"/>
        <v>18.691218130311615</v>
      </c>
      <c r="W28">
        <v>17403</v>
      </c>
      <c r="X28">
        <v>477</v>
      </c>
      <c r="Y28" s="19">
        <f t="shared" si="13"/>
        <v>36.484276729559745</v>
      </c>
      <c r="Z28">
        <v>10612</v>
      </c>
      <c r="AA28">
        <v>906</v>
      </c>
      <c r="AB28" s="22">
        <f t="shared" si="14"/>
        <v>11.713024282560706</v>
      </c>
      <c r="AC28">
        <v>11573</v>
      </c>
      <c r="AD28">
        <v>735</v>
      </c>
      <c r="AE28" s="19">
        <f t="shared" si="15"/>
        <v>15.745578231292518</v>
      </c>
    </row>
    <row r="29" spans="1:31" ht="25.5" x14ac:dyDescent="0.25">
      <c r="A29" s="5" t="s">
        <v>15</v>
      </c>
      <c r="B29">
        <v>16.899999999999999</v>
      </c>
      <c r="T29">
        <v>67555</v>
      </c>
      <c r="U29">
        <v>2889</v>
      </c>
      <c r="V29" s="19">
        <f t="shared" si="12"/>
        <v>23.383523710626516</v>
      </c>
      <c r="W29">
        <v>14584</v>
      </c>
      <c r="X29">
        <v>796</v>
      </c>
      <c r="Y29" s="19">
        <f t="shared" si="13"/>
        <v>18.321608040201006</v>
      </c>
      <c r="Z29">
        <v>24678</v>
      </c>
      <c r="AA29">
        <v>1188</v>
      </c>
      <c r="AB29" s="22">
        <f t="shared" si="14"/>
        <v>20.772727272727273</v>
      </c>
      <c r="AC29">
        <v>28293</v>
      </c>
      <c r="AD29">
        <v>905</v>
      </c>
      <c r="AE29" s="19">
        <f t="shared" si="15"/>
        <v>31.262983425414365</v>
      </c>
    </row>
    <row r="30" spans="1:31" ht="25.5" x14ac:dyDescent="0.25">
      <c r="A30" s="5" t="s">
        <v>18</v>
      </c>
      <c r="B30">
        <v>18.2</v>
      </c>
      <c r="T30">
        <v>60058</v>
      </c>
      <c r="U30">
        <v>2345</v>
      </c>
      <c r="V30" s="19">
        <f t="shared" si="12"/>
        <v>25.611087420042644</v>
      </c>
      <c r="W30">
        <v>15404</v>
      </c>
      <c r="X30">
        <v>964</v>
      </c>
      <c r="Y30" s="19">
        <f t="shared" si="13"/>
        <v>15.979253112033195</v>
      </c>
      <c r="Z30" t="s">
        <v>25</v>
      </c>
      <c r="AA30" t="s">
        <v>25</v>
      </c>
      <c r="AB30" s="22" t="e">
        <f t="shared" si="14"/>
        <v>#VALUE!</v>
      </c>
      <c r="AC30">
        <v>44654</v>
      </c>
      <c r="AD30">
        <v>1381</v>
      </c>
      <c r="AE30" s="19">
        <f t="shared" si="15"/>
        <v>32.334540188269372</v>
      </c>
    </row>
    <row r="31" spans="1:31" x14ac:dyDescent="0.25">
      <c r="A31" s="5" t="s">
        <v>16</v>
      </c>
      <c r="B31">
        <v>23.4</v>
      </c>
      <c r="T31">
        <v>24077</v>
      </c>
      <c r="U31">
        <v>3331</v>
      </c>
      <c r="V31" s="19">
        <f t="shared" si="12"/>
        <v>7.2281597117982592</v>
      </c>
      <c r="W31">
        <v>3060</v>
      </c>
      <c r="X31">
        <v>595</v>
      </c>
      <c r="Y31" s="19">
        <f t="shared" si="13"/>
        <v>5.1428571428571432</v>
      </c>
      <c r="Z31">
        <v>3217</v>
      </c>
      <c r="AA31">
        <v>435</v>
      </c>
      <c r="AB31" s="22">
        <f t="shared" si="14"/>
        <v>7.3954022988505743</v>
      </c>
      <c r="AC31">
        <v>17800</v>
      </c>
      <c r="AD31">
        <v>2301</v>
      </c>
      <c r="AE31" s="19">
        <f t="shared" si="15"/>
        <v>7.7357670578009561</v>
      </c>
    </row>
    <row r="32" spans="1:31" x14ac:dyDescent="0.25">
      <c r="A32" s="5" t="s">
        <v>17</v>
      </c>
      <c r="B32">
        <v>26.1</v>
      </c>
      <c r="T32">
        <v>199774</v>
      </c>
      <c r="U32">
        <v>12504</v>
      </c>
      <c r="V32" s="19">
        <f t="shared" si="12"/>
        <v>15.976807421625081</v>
      </c>
      <c r="W32">
        <v>0</v>
      </c>
      <c r="X32">
        <v>0</v>
      </c>
      <c r="Y32">
        <v>0</v>
      </c>
      <c r="Z32">
        <v>199774</v>
      </c>
      <c r="AA32">
        <v>12504</v>
      </c>
      <c r="AB32" s="22">
        <f t="shared" si="14"/>
        <v>15.976807421625081</v>
      </c>
    </row>
    <row r="33" spans="1:2" x14ac:dyDescent="0.25">
      <c r="A33" s="5" t="s">
        <v>14</v>
      </c>
      <c r="B33">
        <v>31.5</v>
      </c>
    </row>
    <row r="34" spans="1:2" ht="25.5" x14ac:dyDescent="0.25">
      <c r="A34" s="8" t="s">
        <v>12</v>
      </c>
      <c r="B34">
        <v>31.7</v>
      </c>
    </row>
  </sheetData>
  <sortState ref="A27:B34">
    <sortCondition ref="B27:B3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Putnaitė</dc:creator>
  <cp:lastModifiedBy>Audrutė Sadeckienė</cp:lastModifiedBy>
  <cp:lastPrinted>2024-10-21T06:40:23Z</cp:lastPrinted>
  <dcterms:created xsi:type="dcterms:W3CDTF">2012-12-10T16:08:15Z</dcterms:created>
  <dcterms:modified xsi:type="dcterms:W3CDTF">2024-11-08T06:21:09Z</dcterms:modified>
</cp:coreProperties>
</file>