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375" windowWidth="18195" windowHeight="115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14" i="2" l="1"/>
  <c r="U16" i="2" s="1"/>
  <c r="P14" i="2"/>
  <c r="P16" i="2" s="1"/>
  <c r="K14" i="2"/>
  <c r="K16" i="2" s="1"/>
  <c r="F14" i="2"/>
  <c r="F16" i="2" s="1"/>
  <c r="U12" i="1" l="1"/>
  <c r="P12" i="1"/>
  <c r="K12" i="1"/>
  <c r="F12" i="1"/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C14" i="2" l="1"/>
  <c r="C16" i="2" s="1"/>
  <c r="R12" i="1" l="1"/>
  <c r="H12" i="1"/>
  <c r="G14" i="2" l="1"/>
  <c r="L14" i="2"/>
  <c r="V14" i="2"/>
  <c r="Q14" i="2" l="1"/>
  <c r="G16" i="2"/>
  <c r="V16" i="2" l="1"/>
  <c r="Q16" i="2"/>
  <c r="L16" i="2"/>
  <c r="V12" i="1"/>
  <c r="Q12" i="1"/>
  <c r="L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<sst xmlns="http://schemas.openxmlformats.org/spreadsheetml/2006/main" count="97" uniqueCount="32">
  <si>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</si>
  <si>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</si>
  <si>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</si>
  <si>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</si>
  <si>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</si>
  <si>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</si>
  <si>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</si>
  <si>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</si>
  <si>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</si>
  <si>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</si>
  <si>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</si>
  <si>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</si>
  <si>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</si>
  <si>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</si>
  <si>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</si>
  <si>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</si>
  <si>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</si>
  <si>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</si>
  <si>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</si>
  <si>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</si>
  <si>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</si>
  <si>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</si>
  <si>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</si>
  <si>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</si>
  <si>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</si>
  <si>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</si>
  <si>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</si>
  <si>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</si>
  <si>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</si>
  <si>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</si>
  <si>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VILNIAUS APSKRITIES SAVIVALDYBIŲ VIEŠŲJŲ BIBLIOTEKŲ VARTOTOJŲ SKAIČIUS 2020-2021 M.</t>
  </si>
  <si>
    <t>3.2. ALYTAUS APSKRITIES SAVIVALDYBIŲ VIEŠŲJŲ BIBLIOTEKŲ VARTOTOJŲ SKAIČIUS 2020-2021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</si>
</sst>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A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3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13" fillId="3" borderId="1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EADA"/>
      <color rgb="FFFEF4EC"/>
      <color rgb="FFFFFFFF"/>
      <color rgb="FFFCD5B4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2019-20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2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1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40891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4-4F62-8D11-B989D339AA54}"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37155</a:t>
                    </a:r>
                  </a:p>
                  <a:p>
                    <a:r>
                      <a:rPr lang="en-US"/>
                      <a:t>(</a:t>
                    </a:r>
                    <a:r>
                      <a:rPr lang="lt-LT"/>
                      <a:t>-</a:t>
                    </a:r>
                    <a:r>
                      <a:rPr lang="en-US"/>
                      <a:t>9,13%)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54-4F62-8D11-B989D339AA54}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28926</a:t>
                    </a:r>
                  </a:p>
                  <a:p>
                    <a:r>
                      <a:rPr lang="en-US"/>
                      <a:t>(-22,14%)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54-4F62-8D11-B989D33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40891</c:v>
                </c:pt>
                <c:pt idx="1">
                  <c:v>37155</c:v>
                </c:pt>
                <c:pt idx="2">
                  <c:v>28926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4-4F62-8D11-B989D339A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646208"/>
        <c:axId val="91669632"/>
        <c:axId val="0"/>
      </c:bar3DChart>
      <c:catAx>
        <c:axId val="916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669632"/>
        <c:crosses val="autoZero"/>
        <c:auto val="1"/>
        <c:lblAlgn val="ctr"/>
        <c:lblOffset val="100"/>
        <c:noMultiLvlLbl val="0"/>
      </c:catAx>
      <c:valAx>
        <c:axId val="9166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6462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49124890638670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CA-405F-A8CE-532FA408D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CA-405F-A8CE-532FA408D0E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CA-405F-A8CE-532FA408D0E5}"/>
              </c:ext>
            </c:extLst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05F-A8CE-532FA408D0E5}"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A-405F-A8CE-532FA408D0E5}"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A-405F-A8CE-532FA408D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14901</c:v>
                </c:pt>
                <c:pt idx="1">
                  <c:v>2314</c:v>
                </c:pt>
                <c:pt idx="2">
                  <c:v>11711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A-405F-A8CE-532FA408D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2019-20</a:t>
            </a:r>
            <a:r>
              <a:rPr lang="en-US" sz="1400">
                <a:solidFill>
                  <a:sysClr val="windowText" lastClr="000000"/>
                </a:solidFill>
              </a:rPr>
              <a:t>2</a:t>
            </a:r>
            <a:r>
              <a:rPr lang="lt-LT" sz="1400">
                <a:solidFill>
                  <a:sysClr val="windowText" lastClr="000000"/>
                </a:solidFill>
              </a:rPr>
              <a:t>1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A-4DC7-B42F-703353CC83D1}"/>
                </c:ext>
              </c:extLst>
            </c:dLbl>
            <c:dLbl>
              <c:idx val="1"/>
              <c:layout>
                <c:manualLayout>
                  <c:x val="3.1236025400232539E-2"/>
                  <c:y val="-3.69629629629629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95470   </a:t>
                    </a:r>
                  </a:p>
                  <a:p>
                    <a:r>
                      <a:rPr lang="en-US"/>
                      <a:t>(-8,59%)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A-4DC7-B42F-703353CC83D1}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91431</a:t>
                    </a:r>
                  </a:p>
                  <a:p>
                    <a:r>
                      <a:rPr lang="en-US"/>
                      <a:t>(-4,23%)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9A-4DC7-B42F-703353CC8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104445</c:v>
                </c:pt>
                <c:pt idx="1">
                  <c:v>95470</c:v>
                </c:pt>
                <c:pt idx="2">
                  <c:v>91431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A-4DC7-B42F-703353CC8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615232"/>
        <c:axId val="93626368"/>
        <c:axId val="0"/>
      </c:bar3DChart>
      <c:catAx>
        <c:axId val="936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3626368"/>
        <c:crosses val="autoZero"/>
        <c:auto val="1"/>
        <c:lblAlgn val="ctr"/>
        <c:lblOffset val="100"/>
        <c:noMultiLvlLbl val="0"/>
      </c:catAx>
      <c:valAx>
        <c:axId val="93626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6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83333333333333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A5-4F00-95AB-6EDE67A095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A5-4F00-95AB-6EDE67A095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A5-4F00-95AB-6EDE67A095BB}"/>
              </c:ext>
            </c:extLst>
          </c:dPt>
          <c:dLbls>
            <c:dLbl>
              <c:idx val="0"/>
              <c:layout>
                <c:manualLayout>
                  <c:x val="-0.22644392423919982"/>
                  <c:y val="-0.3292167906095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12172802723984"/>
                      <c:h val="0.132592592592592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5A5-4F00-95AB-6EDE67A095BB}"/>
                </c:ext>
              </c:extLst>
            </c:dLbl>
            <c:dLbl>
              <c:idx val="1"/>
              <c:layout>
                <c:manualLayout>
                  <c:x val="0.15555735262821874"/>
                  <c:y val="-0.11615740740740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A5-4F00-95AB-6EDE67A09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63173</c:v>
                </c:pt>
                <c:pt idx="1">
                  <c:v>8026</c:v>
                </c:pt>
                <c:pt idx="2">
                  <c:v>20232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5-4F00-95AB-6EDE67A0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8-4DD3-ADF3-47FCF5565332}"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C8-4DD3-ADF3-47FCF55653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C8-4DD3-ADF3-47FCF5565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8-4DD3-ADF3-47FCF55653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723520"/>
        <c:axId val="99730560"/>
        <c:axId val="0"/>
      </c:bar3DChart>
      <c:catAx>
        <c:axId val="997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730560"/>
        <c:crosses val="autoZero"/>
        <c:auto val="1"/>
        <c:lblAlgn val="ctr"/>
        <c:lblOffset val="100"/>
        <c:noMultiLvlLbl val="0"/>
      </c:catAx>
      <c:valAx>
        <c:axId val="9973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72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E5-49E1-A33B-CB992745D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E5-49E1-A33B-CB992745D2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E5-49E1-A33B-CB992745D2C2}"/>
              </c:ext>
            </c:extLst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E5-49E1-A33B-CB992745D2C2}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E5-49E1-A33B-CB992745D2C2}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E5-49E1-A33B-CB992745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5-49E1-A33B-CB992745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BAD-8344-439656AC9A35}"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8C-4BAD-8344-439656AC9A35}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68C-4BAD-8344-439656AC9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C-4BAD-8344-439656AC9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813632"/>
        <c:axId val="99824768"/>
        <c:axId val="0"/>
      </c:bar3DChart>
      <c:catAx>
        <c:axId val="998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8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9A-4509-8C2A-A86A29F1E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9A-4509-8C2A-A86A29F1E1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9A-4509-8C2A-A86A29F1E1BB}"/>
              </c:ext>
            </c:extLst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9A-4509-8C2A-A86A29F1E1BB}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A-4509-8C2A-A86A29F1E1BB}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A-4509-8C2A-A86A29F1E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A-4509-8C2A-A86A29F1E1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</xdr:colOff>
      <xdr:row>12</xdr:row>
      <xdr:rowOff>27842</xdr:rowOff>
    </xdr:from>
    <xdr:to>
      <xdr:col>10</xdr:col>
      <xdr:colOff>227181</xdr:colOff>
      <xdr:row>26</xdr:row>
      <xdr:rowOff>60842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300404</xdr:colOff>
      <xdr:row>12</xdr:row>
      <xdr:rowOff>139211</xdr:rowOff>
    </xdr:from>
    <xdr:to>
      <xdr:col>21</xdr:col>
      <xdr:colOff>483577</xdr:colOff>
      <xdr:row>26</xdr:row>
      <xdr:rowOff>162656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22225</xdr:rowOff>
    </xdr:from>
    <xdr:to>
      <xdr:col>10</xdr:col>
      <xdr:colOff>43275</xdr:colOff>
      <xdr:row>31</xdr:row>
      <xdr:rowOff>55225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7"/>
  <sheetViews>
    <sheetView tabSelected="1" topLeftCell="A4" zoomScale="130" zoomScaleNormal="130" workbookViewId="0">
      <selection activeCell="Y20" sqref="Y20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3" width="9" style="1" customWidth="1"/>
    <col min="4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</row>
    <row r="4" spans="1:27" x14ac:dyDescent="0.25">
      <c r="A4" s="38" t="s">
        <v>0</v>
      </c>
      <c r="B4" s="16" t="s">
        <v>1</v>
      </c>
      <c r="C4" s="41" t="s">
        <v>2</v>
      </c>
      <c r="D4" s="42"/>
      <c r="E4" s="43"/>
      <c r="F4" s="44">
        <v>2020</v>
      </c>
      <c r="G4" s="44" t="s">
        <v>3</v>
      </c>
      <c r="H4" s="41" t="s">
        <v>4</v>
      </c>
      <c r="I4" s="42"/>
      <c r="J4" s="43"/>
      <c r="K4" s="44">
        <v>2020</v>
      </c>
      <c r="L4" s="44" t="s">
        <v>3</v>
      </c>
      <c r="M4" s="41" t="s">
        <v>5</v>
      </c>
      <c r="N4" s="42"/>
      <c r="O4" s="43"/>
      <c r="P4" s="44">
        <v>2020</v>
      </c>
      <c r="Q4" s="44" t="s">
        <v>3</v>
      </c>
      <c r="R4" s="41" t="s">
        <v>6</v>
      </c>
      <c r="S4" s="42"/>
      <c r="T4" s="43"/>
      <c r="U4" s="44">
        <v>2020</v>
      </c>
      <c r="V4" s="44" t="s">
        <v>3</v>
      </c>
      <c r="W4" s="14"/>
      <c r="X4" s="14"/>
      <c r="Y4" s="14"/>
      <c r="Z4" s="14"/>
    </row>
    <row r="5" spans="1:27" x14ac:dyDescent="0.25">
      <c r="A5" s="39"/>
      <c r="B5" s="17" t="s">
        <v>7</v>
      </c>
      <c r="C5" s="41">
        <v>2021</v>
      </c>
      <c r="D5" s="42"/>
      <c r="E5" s="43"/>
      <c r="F5" s="45"/>
      <c r="G5" s="45"/>
      <c r="H5" s="41">
        <v>2021</v>
      </c>
      <c r="I5" s="42"/>
      <c r="J5" s="43"/>
      <c r="K5" s="45"/>
      <c r="L5" s="45"/>
      <c r="M5" s="41">
        <v>2021</v>
      </c>
      <c r="N5" s="42"/>
      <c r="O5" s="43"/>
      <c r="P5" s="45"/>
      <c r="Q5" s="45"/>
      <c r="R5" s="41">
        <v>2021</v>
      </c>
      <c r="S5" s="42"/>
      <c r="T5" s="43"/>
      <c r="U5" s="45"/>
      <c r="V5" s="45"/>
      <c r="W5" s="14"/>
      <c r="X5" s="14"/>
      <c r="Y5" s="14"/>
      <c r="Z5" s="14"/>
    </row>
    <row r="6" spans="1:27" ht="23.25" x14ac:dyDescent="0.25">
      <c r="A6" s="40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6"/>
      <c r="X6" s="7"/>
      <c r="Y6" s="7"/>
      <c r="Z6" s="7"/>
      <c r="AA6" s="7"/>
    </row>
    <row r="7" spans="1:27" x14ac:dyDescent="0.25">
      <c r="A7" s="20">
        <v>1</v>
      </c>
      <c r="B7" s="22" t="s">
        <v>12</v>
      </c>
      <c r="C7" s="29">
        <v>3936</v>
      </c>
      <c r="D7" s="29">
        <v>3308</v>
      </c>
      <c r="E7" s="29">
        <v>628</v>
      </c>
      <c r="F7" s="29">
        <v>7490</v>
      </c>
      <c r="G7" s="29">
        <f>C7:C12-F7:F12</f>
        <v>-3554</v>
      </c>
      <c r="H7" s="29">
        <v>3936</v>
      </c>
      <c r="I7" s="29">
        <v>3308</v>
      </c>
      <c r="J7" s="29">
        <v>628</v>
      </c>
      <c r="K7" s="29">
        <v>4971</v>
      </c>
      <c r="L7" s="29">
        <f>H7:H12-K7:K12</f>
        <v>-1035</v>
      </c>
      <c r="M7" s="29">
        <v>0</v>
      </c>
      <c r="N7" s="29">
        <v>0</v>
      </c>
      <c r="O7" s="29">
        <v>0</v>
      </c>
      <c r="P7" s="29">
        <v>2519</v>
      </c>
      <c r="Q7" s="29">
        <f>M7:M12-P7:P12</f>
        <v>-2519</v>
      </c>
      <c r="R7" s="29" t="s">
        <v>27</v>
      </c>
      <c r="S7" s="29" t="s">
        <v>27</v>
      </c>
      <c r="T7" s="29" t="s">
        <v>27</v>
      </c>
      <c r="U7" s="29" t="s">
        <v>27</v>
      </c>
      <c r="V7" s="29" t="s">
        <v>27</v>
      </c>
      <c r="W7" s="14"/>
      <c r="X7" s="14"/>
      <c r="Y7" s="14"/>
      <c r="Z7" s="14"/>
    </row>
    <row r="8" spans="1:27" x14ac:dyDescent="0.25">
      <c r="A8" s="20">
        <v>2</v>
      </c>
      <c r="B8" s="23" t="s">
        <v>13</v>
      </c>
      <c r="C8" s="29">
        <v>7812</v>
      </c>
      <c r="D8" s="29">
        <v>7293</v>
      </c>
      <c r="E8" s="29">
        <v>519</v>
      </c>
      <c r="F8" s="29">
        <v>10843</v>
      </c>
      <c r="G8" s="29">
        <f>C8:C12-F8:F12</f>
        <v>-3031</v>
      </c>
      <c r="H8" s="29">
        <v>2340</v>
      </c>
      <c r="I8" s="29">
        <v>2208</v>
      </c>
      <c r="J8" s="29">
        <v>132</v>
      </c>
      <c r="K8" s="29">
        <v>4814</v>
      </c>
      <c r="L8" s="29">
        <f>H8:H12-K8:K12</f>
        <v>-2474</v>
      </c>
      <c r="M8" s="29">
        <v>953</v>
      </c>
      <c r="N8" s="29">
        <v>894</v>
      </c>
      <c r="O8" s="29">
        <v>59</v>
      </c>
      <c r="P8" s="29">
        <v>1071</v>
      </c>
      <c r="Q8" s="29">
        <f>M8:M12-P8:P12</f>
        <v>-118</v>
      </c>
      <c r="R8" s="29">
        <v>4519</v>
      </c>
      <c r="S8" s="29">
        <v>4191</v>
      </c>
      <c r="T8" s="29">
        <v>328</v>
      </c>
      <c r="U8" s="29">
        <v>4958</v>
      </c>
      <c r="V8" s="29">
        <f>R8:R12-U8:U12</f>
        <v>-439</v>
      </c>
      <c r="W8" s="14"/>
      <c r="X8" s="14"/>
      <c r="Y8" s="14"/>
      <c r="Z8" s="14"/>
    </row>
    <row r="9" spans="1:27" x14ac:dyDescent="0.25">
      <c r="A9" s="20">
        <v>3</v>
      </c>
      <c r="B9" s="23" t="s">
        <v>14</v>
      </c>
      <c r="C9" s="29">
        <v>6056</v>
      </c>
      <c r="D9" s="29">
        <v>4788</v>
      </c>
      <c r="E9" s="29">
        <v>1268</v>
      </c>
      <c r="F9" s="29">
        <v>6159</v>
      </c>
      <c r="G9" s="29">
        <f>C9:C12-F9:F12</f>
        <v>-103</v>
      </c>
      <c r="H9" s="29">
        <v>4390</v>
      </c>
      <c r="I9" s="29">
        <v>3250</v>
      </c>
      <c r="J9" s="29">
        <v>1140</v>
      </c>
      <c r="K9" s="29">
        <v>4388</v>
      </c>
      <c r="L9" s="29">
        <f>H9:H12-K9:K12</f>
        <v>2</v>
      </c>
      <c r="M9" s="29">
        <v>838</v>
      </c>
      <c r="N9" s="29">
        <v>762</v>
      </c>
      <c r="O9" s="29">
        <v>76</v>
      </c>
      <c r="P9" s="29">
        <v>831</v>
      </c>
      <c r="Q9" s="29">
        <f>M9:M12-P9:P12</f>
        <v>7</v>
      </c>
      <c r="R9" s="29">
        <v>828</v>
      </c>
      <c r="S9" s="29">
        <v>776</v>
      </c>
      <c r="T9" s="29">
        <v>52</v>
      </c>
      <c r="U9" s="29">
        <v>940</v>
      </c>
      <c r="V9" s="29">
        <f>R9:R12-U9:U12</f>
        <v>-112</v>
      </c>
      <c r="W9" s="14"/>
      <c r="X9" s="14"/>
      <c r="Y9" s="14"/>
      <c r="Z9" s="14"/>
    </row>
    <row r="10" spans="1:27" x14ac:dyDescent="0.25">
      <c r="A10" s="20">
        <v>4</v>
      </c>
      <c r="B10" s="23" t="s">
        <v>15</v>
      </c>
      <c r="C10" s="29">
        <v>5780</v>
      </c>
      <c r="D10" s="29">
        <v>5296</v>
      </c>
      <c r="E10" s="29">
        <v>484</v>
      </c>
      <c r="F10" s="29">
        <v>6106</v>
      </c>
      <c r="G10" s="29">
        <f>C10:C12-F10:F12</f>
        <v>-326</v>
      </c>
      <c r="H10" s="29">
        <v>1972</v>
      </c>
      <c r="I10" s="29">
        <v>1793</v>
      </c>
      <c r="J10" s="29">
        <v>179</v>
      </c>
      <c r="K10" s="29">
        <v>1992</v>
      </c>
      <c r="L10" s="29">
        <f>H10:H12-K10:K12</f>
        <v>-20</v>
      </c>
      <c r="M10" s="29">
        <v>523</v>
      </c>
      <c r="N10" s="29">
        <v>481</v>
      </c>
      <c r="O10" s="29">
        <v>42</v>
      </c>
      <c r="P10" s="29">
        <v>503</v>
      </c>
      <c r="Q10" s="29">
        <f>M10:M12-P10:P12</f>
        <v>20</v>
      </c>
      <c r="R10" s="29">
        <v>3285</v>
      </c>
      <c r="S10" s="29">
        <v>3022</v>
      </c>
      <c r="T10" s="29">
        <v>133</v>
      </c>
      <c r="U10" s="29">
        <v>3611</v>
      </c>
      <c r="V10" s="29">
        <f>R10:R12-U10:U12</f>
        <v>-326</v>
      </c>
      <c r="W10" s="14"/>
      <c r="X10" s="14"/>
      <c r="Y10" s="14"/>
      <c r="Z10" s="14"/>
    </row>
    <row r="11" spans="1:27" ht="15.75" thickBot="1" x14ac:dyDescent="0.3">
      <c r="A11" s="20">
        <v>5</v>
      </c>
      <c r="B11" s="23" t="s">
        <v>16</v>
      </c>
      <c r="C11" s="30">
        <v>5342</v>
      </c>
      <c r="D11" s="30">
        <v>4832</v>
      </c>
      <c r="E11" s="30">
        <v>510</v>
      </c>
      <c r="F11" s="30">
        <v>6557</v>
      </c>
      <c r="G11" s="30">
        <f>C11:C12-F11:F12</f>
        <v>-1215</v>
      </c>
      <c r="H11" s="29">
        <v>2263</v>
      </c>
      <c r="I11" s="29">
        <v>2037</v>
      </c>
      <c r="J11" s="29">
        <v>226</v>
      </c>
      <c r="K11" s="29">
        <v>2956</v>
      </c>
      <c r="L11" s="30">
        <f>H11:H12-K11:K12</f>
        <v>-693</v>
      </c>
      <c r="M11" s="29" t="s">
        <v>27</v>
      </c>
      <c r="N11" s="29" t="s">
        <v>27</v>
      </c>
      <c r="O11" s="29" t="s">
        <v>27</v>
      </c>
      <c r="P11" s="29" t="s">
        <v>27</v>
      </c>
      <c r="Q11" s="30" t="s">
        <v>27</v>
      </c>
      <c r="R11" s="29">
        <v>3079</v>
      </c>
      <c r="S11" s="29">
        <v>2795</v>
      </c>
      <c r="T11" s="29">
        <v>284</v>
      </c>
      <c r="U11" s="29">
        <v>3601</v>
      </c>
      <c r="V11" s="30">
        <f>R11:R12-U11:U12</f>
        <v>-522</v>
      </c>
      <c r="W11" s="14"/>
      <c r="X11" s="14"/>
      <c r="Y11" s="14"/>
      <c r="Z11" s="14"/>
    </row>
    <row r="12" spans="1:27" ht="15.75" thickBot="1" x14ac:dyDescent="0.3">
      <c r="A12" s="24"/>
      <c r="B12" s="13" t="s">
        <v>17</v>
      </c>
      <c r="C12" s="31">
        <f>SUM(C7:C11)</f>
        <v>28926</v>
      </c>
      <c r="D12" s="31">
        <f>SUM(D7:D11)</f>
        <v>25517</v>
      </c>
      <c r="E12" s="31">
        <f>SUM(E7:E11)</f>
        <v>3409</v>
      </c>
      <c r="F12" s="31">
        <f>SUM(F7:F11)</f>
        <v>37155</v>
      </c>
      <c r="G12" s="31">
        <f>C12:C12-F12:F12</f>
        <v>-8229</v>
      </c>
      <c r="H12" s="31">
        <f>SUM(H7:H11)</f>
        <v>14901</v>
      </c>
      <c r="I12" s="31">
        <f>SUM(I7:I11)</f>
        <v>12596</v>
      </c>
      <c r="J12" s="31">
        <f>SUM(J7:J11)</f>
        <v>2305</v>
      </c>
      <c r="K12" s="31">
        <f>SUM(K7:K11)</f>
        <v>19121</v>
      </c>
      <c r="L12" s="31">
        <f>H12:H12-K12:K12</f>
        <v>-4220</v>
      </c>
      <c r="M12" s="31">
        <f>SUM(M7:M11)</f>
        <v>2314</v>
      </c>
      <c r="N12" s="31">
        <f>SUM(N7:N11)</f>
        <v>2137</v>
      </c>
      <c r="O12" s="31">
        <f>SUM(O7:O11)</f>
        <v>177</v>
      </c>
      <c r="P12" s="31">
        <f>SUM(P7:P11)</f>
        <v>4924</v>
      </c>
      <c r="Q12" s="31">
        <f>M12:M12-P12:P12</f>
        <v>-2610</v>
      </c>
      <c r="R12" s="31">
        <f>SUM(R8:R11)</f>
        <v>11711</v>
      </c>
      <c r="S12" s="31">
        <f>SUM(S8:S11)</f>
        <v>10784</v>
      </c>
      <c r="T12" s="31">
        <f>SUM(T8:T11)</f>
        <v>797</v>
      </c>
      <c r="U12" s="31">
        <f>SUM(U8:U11)</f>
        <v>13110</v>
      </c>
      <c r="V12" s="31">
        <f>R12:R12-U12:U12</f>
        <v>-1399</v>
      </c>
      <c r="W12" s="14"/>
      <c r="X12" s="14"/>
      <c r="Y12" s="14"/>
      <c r="Z12" s="14"/>
    </row>
    <row r="13" spans="1:27" x14ac:dyDescent="0.25">
      <c r="W13" s="14"/>
      <c r="X13" s="14"/>
      <c r="Y13" s="14"/>
      <c r="Z13" s="14"/>
    </row>
    <row r="14" spans="1:27" x14ac:dyDescent="0.25">
      <c r="W14" s="14"/>
      <c r="X14" s="14"/>
      <c r="Y14" s="14"/>
      <c r="Z14" s="14"/>
    </row>
    <row r="15" spans="1:27" x14ac:dyDescent="0.25">
      <c r="W15" s="14"/>
      <c r="X15" s="14"/>
      <c r="Y15" s="14"/>
      <c r="Z15" s="14"/>
    </row>
    <row r="16" spans="1:27" x14ac:dyDescent="0.25">
      <c r="W16" s="14"/>
      <c r="X16" s="14"/>
      <c r="Y16" s="14"/>
      <c r="Z16" s="14"/>
    </row>
    <row r="17" spans="1:26" x14ac:dyDescent="0.25">
      <c r="W17" s="14"/>
      <c r="X17" s="14"/>
      <c r="Y17" s="14"/>
      <c r="Z17" s="14"/>
    </row>
    <row r="28" spans="1:26" x14ac:dyDescent="0.25">
      <c r="A28" s="14"/>
      <c r="B28" s="15">
        <v>2019</v>
      </c>
      <c r="C28" s="15">
        <v>40891</v>
      </c>
      <c r="D28" s="15"/>
      <c r="E28" s="15"/>
      <c r="F28" s="15"/>
      <c r="G28" s="9"/>
      <c r="H28" s="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6" x14ac:dyDescent="0.25">
      <c r="A29" s="14"/>
      <c r="B29" s="14"/>
      <c r="C29" s="14"/>
      <c r="D29" s="14"/>
      <c r="E29" s="9"/>
      <c r="F29" s="9"/>
      <c r="G29" s="9"/>
      <c r="H29" s="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x14ac:dyDescent="0.25">
      <c r="A30" s="14"/>
      <c r="B30" s="9"/>
      <c r="C30" s="9"/>
      <c r="D30" s="9"/>
      <c r="E30" s="9"/>
      <c r="F30" s="9"/>
      <c r="G30" s="9"/>
      <c r="H30" s="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6" x14ac:dyDescent="0.2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7:25" x14ac:dyDescent="0.2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7:25" x14ac:dyDescent="0.2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7:25" x14ac:dyDescent="0.2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7:25" x14ac:dyDescent="0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7:25" x14ac:dyDescent="0.2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</sheetData>
  <mergeCells count="19"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41"/>
  <sheetViews>
    <sheetView topLeftCell="A4" zoomScale="120" zoomScaleNormal="120" workbookViewId="0">
      <selection activeCell="A2" sqref="A2:V2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7.7109375" style="1" customWidth="1"/>
    <col min="11" max="11" width="6.42578125" style="1" customWidth="1"/>
    <col min="12" max="12" width="7.570312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  <c r="W3" s="8"/>
    </row>
    <row r="4" spans="1:24" x14ac:dyDescent="0.25">
      <c r="A4" s="47" t="s">
        <v>0</v>
      </c>
      <c r="B4" s="16" t="s">
        <v>1</v>
      </c>
      <c r="C4" s="41" t="s">
        <v>2</v>
      </c>
      <c r="D4" s="42"/>
      <c r="E4" s="43"/>
      <c r="F4" s="44">
        <v>2020</v>
      </c>
      <c r="G4" s="44" t="s">
        <v>18</v>
      </c>
      <c r="H4" s="41" t="s">
        <v>4</v>
      </c>
      <c r="I4" s="42"/>
      <c r="J4" s="43"/>
      <c r="K4" s="44">
        <v>2020</v>
      </c>
      <c r="L4" s="44" t="s">
        <v>18</v>
      </c>
      <c r="M4" s="41" t="s">
        <v>5</v>
      </c>
      <c r="N4" s="42"/>
      <c r="O4" s="43"/>
      <c r="P4" s="44">
        <v>2020</v>
      </c>
      <c r="Q4" s="44" t="s">
        <v>18</v>
      </c>
      <c r="R4" s="41" t="s">
        <v>6</v>
      </c>
      <c r="S4" s="42"/>
      <c r="T4" s="43"/>
      <c r="U4" s="44">
        <v>2020</v>
      </c>
      <c r="V4" s="44" t="s">
        <v>18</v>
      </c>
      <c r="W4" s="8"/>
    </row>
    <row r="5" spans="1:24" x14ac:dyDescent="0.25">
      <c r="A5" s="48"/>
      <c r="B5" s="17" t="s">
        <v>7</v>
      </c>
      <c r="C5" s="41">
        <v>2021</v>
      </c>
      <c r="D5" s="42"/>
      <c r="E5" s="43"/>
      <c r="F5" s="45"/>
      <c r="G5" s="45"/>
      <c r="H5" s="41">
        <v>2021</v>
      </c>
      <c r="I5" s="42"/>
      <c r="J5" s="43"/>
      <c r="K5" s="45"/>
      <c r="L5" s="45"/>
      <c r="M5" s="41">
        <v>2021</v>
      </c>
      <c r="N5" s="42"/>
      <c r="O5" s="43"/>
      <c r="P5" s="45"/>
      <c r="Q5" s="45"/>
      <c r="R5" s="41">
        <v>2021</v>
      </c>
      <c r="S5" s="42"/>
      <c r="T5" s="43"/>
      <c r="U5" s="45"/>
      <c r="V5" s="45"/>
      <c r="W5" s="8"/>
    </row>
    <row r="6" spans="1:24" x14ac:dyDescent="0.25">
      <c r="A6" s="49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8"/>
    </row>
    <row r="7" spans="1:24" x14ac:dyDescent="0.25">
      <c r="A7" s="21">
        <v>1</v>
      </c>
      <c r="B7" s="27" t="s">
        <v>19</v>
      </c>
      <c r="C7" s="29">
        <v>4040</v>
      </c>
      <c r="D7" s="29">
        <v>3745</v>
      </c>
      <c r="E7" s="29">
        <v>295</v>
      </c>
      <c r="F7" s="29">
        <v>6863</v>
      </c>
      <c r="G7" s="29">
        <f>C7:C16-F7:F16</f>
        <v>-2823</v>
      </c>
      <c r="H7" s="29">
        <v>4040</v>
      </c>
      <c r="I7" s="29">
        <v>3745</v>
      </c>
      <c r="J7" s="29">
        <v>295</v>
      </c>
      <c r="K7" s="29">
        <v>3698</v>
      </c>
      <c r="L7" s="29">
        <f>H7:H16-K7:K16</f>
        <v>342</v>
      </c>
      <c r="M7" s="29">
        <v>0</v>
      </c>
      <c r="N7" s="29">
        <v>0</v>
      </c>
      <c r="O7" s="29">
        <v>0</v>
      </c>
      <c r="P7" s="29">
        <v>1218</v>
      </c>
      <c r="Q7" s="29">
        <f>M7:M16-P7:P16</f>
        <v>-1218</v>
      </c>
      <c r="R7" s="29">
        <v>0</v>
      </c>
      <c r="S7" s="29">
        <v>0</v>
      </c>
      <c r="T7" s="29">
        <v>0</v>
      </c>
      <c r="U7" s="29">
        <v>1947</v>
      </c>
      <c r="V7" s="29">
        <f>R7:R16-U7:U16</f>
        <v>-1947</v>
      </c>
      <c r="W7" s="8"/>
    </row>
    <row r="8" spans="1:24" x14ac:dyDescent="0.25">
      <c r="A8" s="21">
        <v>2</v>
      </c>
      <c r="B8" s="28" t="s">
        <v>20</v>
      </c>
      <c r="C8" s="29">
        <v>7089</v>
      </c>
      <c r="D8" s="29">
        <v>6816</v>
      </c>
      <c r="E8" s="29">
        <v>273</v>
      </c>
      <c r="F8" s="29">
        <v>7094</v>
      </c>
      <c r="G8" s="29">
        <f>C8:C16-F8:F16</f>
        <v>-5</v>
      </c>
      <c r="H8" s="29">
        <v>1641</v>
      </c>
      <c r="I8" s="29">
        <v>1550</v>
      </c>
      <c r="J8" s="29">
        <v>91</v>
      </c>
      <c r="K8" s="29">
        <v>1682</v>
      </c>
      <c r="L8" s="29">
        <f>H8:H16-K8:K16</f>
        <v>-41</v>
      </c>
      <c r="M8" s="29">
        <v>1245</v>
      </c>
      <c r="N8" s="29">
        <v>1201</v>
      </c>
      <c r="O8" s="29">
        <v>44</v>
      </c>
      <c r="P8" s="29">
        <v>1200</v>
      </c>
      <c r="Q8" s="29">
        <f>M8:M16-P8:P16</f>
        <v>45</v>
      </c>
      <c r="R8" s="29">
        <v>4203</v>
      </c>
      <c r="S8" s="29">
        <v>4065</v>
      </c>
      <c r="T8" s="29">
        <v>138</v>
      </c>
      <c r="U8" s="29">
        <v>4212</v>
      </c>
      <c r="V8" s="29">
        <f>R8:R16-U8:U16</f>
        <v>-9</v>
      </c>
      <c r="W8" s="8"/>
    </row>
    <row r="9" spans="1:24" x14ac:dyDescent="0.25">
      <c r="A9" s="21">
        <v>3</v>
      </c>
      <c r="B9" s="28" t="s">
        <v>21</v>
      </c>
      <c r="C9" s="29">
        <v>2765</v>
      </c>
      <c r="D9" s="29">
        <v>2232</v>
      </c>
      <c r="E9" s="29">
        <v>533</v>
      </c>
      <c r="F9" s="29">
        <v>2782</v>
      </c>
      <c r="G9" s="29">
        <f>C9:C17-F9:F17</f>
        <v>-17</v>
      </c>
      <c r="H9" s="29">
        <v>1382</v>
      </c>
      <c r="I9" s="29">
        <v>1062</v>
      </c>
      <c r="J9" s="29">
        <v>320</v>
      </c>
      <c r="K9" s="29">
        <v>1442</v>
      </c>
      <c r="L9" s="29">
        <f>H9:H17-K9:K17</f>
        <v>-60</v>
      </c>
      <c r="M9" s="29" t="s">
        <v>27</v>
      </c>
      <c r="N9" s="29" t="s">
        <v>27</v>
      </c>
      <c r="O9" s="29" t="s">
        <v>27</v>
      </c>
      <c r="P9" s="29" t="s">
        <v>27</v>
      </c>
      <c r="Q9" s="29" t="s">
        <v>27</v>
      </c>
      <c r="R9" s="29">
        <v>1383</v>
      </c>
      <c r="S9" s="29">
        <v>1170</v>
      </c>
      <c r="T9" s="29">
        <v>213</v>
      </c>
      <c r="U9" s="29">
        <v>1340</v>
      </c>
      <c r="V9" s="29">
        <f>R9:R17-U9:U17</f>
        <v>43</v>
      </c>
      <c r="W9" s="8"/>
    </row>
    <row r="10" spans="1:24" x14ac:dyDescent="0.25">
      <c r="A10" s="21">
        <v>4</v>
      </c>
      <c r="B10" s="28" t="s">
        <v>22</v>
      </c>
      <c r="C10" s="29">
        <v>5328</v>
      </c>
      <c r="D10" s="29">
        <v>4903</v>
      </c>
      <c r="E10" s="29">
        <v>425</v>
      </c>
      <c r="F10" s="29">
        <v>5836</v>
      </c>
      <c r="G10" s="29">
        <f>C10:C17-F10:F17</f>
        <v>-508</v>
      </c>
      <c r="H10" s="29">
        <v>1027</v>
      </c>
      <c r="I10" s="29">
        <v>865</v>
      </c>
      <c r="J10" s="29">
        <v>162</v>
      </c>
      <c r="K10" s="29">
        <v>1206</v>
      </c>
      <c r="L10" s="29">
        <f>H10:H17-K10:K17</f>
        <v>-179</v>
      </c>
      <c r="M10" s="29">
        <v>2497</v>
      </c>
      <c r="N10" s="29">
        <v>2322</v>
      </c>
      <c r="O10" s="29">
        <v>175</v>
      </c>
      <c r="P10" s="29">
        <v>2564</v>
      </c>
      <c r="Q10" s="29">
        <f>M10:M17-P10:P17</f>
        <v>-67</v>
      </c>
      <c r="R10" s="29">
        <v>1804</v>
      </c>
      <c r="S10" s="29">
        <v>1716</v>
      </c>
      <c r="T10" s="29">
        <v>88</v>
      </c>
      <c r="U10" s="29">
        <v>2066</v>
      </c>
      <c r="V10" s="29">
        <f>R10:R17-U10:U17</f>
        <v>-262</v>
      </c>
      <c r="W10" s="8"/>
    </row>
    <row r="11" spans="1:24" x14ac:dyDescent="0.25">
      <c r="A11" s="21">
        <v>5</v>
      </c>
      <c r="B11" s="28" t="s">
        <v>23</v>
      </c>
      <c r="C11" s="29">
        <v>8601</v>
      </c>
      <c r="D11" s="29">
        <v>6640</v>
      </c>
      <c r="E11" s="29">
        <v>1961</v>
      </c>
      <c r="F11" s="29">
        <v>8821</v>
      </c>
      <c r="G11" s="29">
        <f>C11:C17-F11:F17</f>
        <v>-220</v>
      </c>
      <c r="H11" s="29">
        <v>2015</v>
      </c>
      <c r="I11" s="29">
        <v>1659</v>
      </c>
      <c r="J11" s="29">
        <v>356</v>
      </c>
      <c r="K11" s="29">
        <v>1957</v>
      </c>
      <c r="L11" s="29">
        <f>H11:H17-K11:K17</f>
        <v>58</v>
      </c>
      <c r="M11" s="29">
        <v>3390</v>
      </c>
      <c r="N11" s="29">
        <v>3205</v>
      </c>
      <c r="O11" s="29">
        <v>185</v>
      </c>
      <c r="P11" s="29">
        <v>3386</v>
      </c>
      <c r="Q11" s="29">
        <f>M11:M17-P11:P17</f>
        <v>4</v>
      </c>
      <c r="R11" s="29">
        <v>3196</v>
      </c>
      <c r="S11" s="29">
        <v>1776</v>
      </c>
      <c r="T11" s="29">
        <v>1420</v>
      </c>
      <c r="U11" s="29">
        <v>3478</v>
      </c>
      <c r="V11" s="29">
        <f>R11:R17-U11:U17</f>
        <v>-282</v>
      </c>
      <c r="W11" s="8"/>
    </row>
    <row r="12" spans="1:24" x14ac:dyDescent="0.25">
      <c r="A12" s="21">
        <v>6</v>
      </c>
      <c r="B12" s="28" t="s">
        <v>24</v>
      </c>
      <c r="C12" s="29">
        <v>5762</v>
      </c>
      <c r="D12" s="29">
        <v>5022</v>
      </c>
      <c r="E12" s="29">
        <v>740</v>
      </c>
      <c r="F12" s="29">
        <v>6468</v>
      </c>
      <c r="G12" s="29">
        <f>C12:C17-F12:F17</f>
        <v>-706</v>
      </c>
      <c r="H12" s="29">
        <v>2475</v>
      </c>
      <c r="I12" s="29">
        <v>2039</v>
      </c>
      <c r="J12" s="29">
        <v>436</v>
      </c>
      <c r="K12" s="29">
        <v>3107</v>
      </c>
      <c r="L12" s="29">
        <f>H12:H17-K12:K17</f>
        <v>-632</v>
      </c>
      <c r="M12" s="29" t="s">
        <v>27</v>
      </c>
      <c r="N12" s="29" t="s">
        <v>27</v>
      </c>
      <c r="O12" s="29" t="s">
        <v>27</v>
      </c>
      <c r="P12" s="29" t="s">
        <v>27</v>
      </c>
      <c r="Q12" s="29" t="s">
        <v>27</v>
      </c>
      <c r="R12" s="29">
        <v>3287</v>
      </c>
      <c r="S12" s="29">
        <v>2983</v>
      </c>
      <c r="T12" s="29">
        <v>304</v>
      </c>
      <c r="U12" s="29">
        <v>3361</v>
      </c>
      <c r="V12" s="29">
        <f>R12:R17-U12:U17</f>
        <v>-74</v>
      </c>
      <c r="W12" s="8"/>
    </row>
    <row r="13" spans="1:24" x14ac:dyDescent="0.25">
      <c r="A13" s="21">
        <v>7</v>
      </c>
      <c r="B13" s="28" t="s">
        <v>26</v>
      </c>
      <c r="C13" s="29">
        <v>7946</v>
      </c>
      <c r="D13" s="29">
        <v>7052</v>
      </c>
      <c r="E13" s="29">
        <v>894</v>
      </c>
      <c r="F13" s="29">
        <v>8413</v>
      </c>
      <c r="G13" s="29">
        <f>C13:C17-F13:F17</f>
        <v>-467</v>
      </c>
      <c r="H13" s="29">
        <v>693</v>
      </c>
      <c r="I13" s="29">
        <v>566</v>
      </c>
      <c r="J13" s="29">
        <v>127</v>
      </c>
      <c r="K13" s="29">
        <v>961</v>
      </c>
      <c r="L13" s="29">
        <f>H13:H17-K13:K17</f>
        <v>-268</v>
      </c>
      <c r="M13" s="29">
        <v>894</v>
      </c>
      <c r="N13" s="29">
        <v>806</v>
      </c>
      <c r="O13" s="29">
        <v>88</v>
      </c>
      <c r="P13" s="29">
        <v>988</v>
      </c>
      <c r="Q13" s="29">
        <f>M13:M17-P13:P17</f>
        <v>-94</v>
      </c>
      <c r="R13" s="29">
        <v>6359</v>
      </c>
      <c r="S13" s="29">
        <v>5680</v>
      </c>
      <c r="T13" s="29">
        <v>679</v>
      </c>
      <c r="U13" s="29">
        <v>6464</v>
      </c>
      <c r="V13" s="29">
        <f>R13:R17-U13:U17</f>
        <v>-105</v>
      </c>
      <c r="W13" s="8"/>
    </row>
    <row r="14" spans="1:24" x14ac:dyDescent="0.25">
      <c r="A14" s="50" t="s">
        <v>17</v>
      </c>
      <c r="B14" s="51"/>
      <c r="C14" s="32">
        <f>SUM(C7:C13)</f>
        <v>41531</v>
      </c>
      <c r="D14" s="32">
        <f>SUM(D7:D13)</f>
        <v>36410</v>
      </c>
      <c r="E14" s="32">
        <f>SUM(E7:E13)</f>
        <v>5121</v>
      </c>
      <c r="F14" s="32">
        <f>SUM(F7:F13)</f>
        <v>46277</v>
      </c>
      <c r="G14" s="33">
        <f>C14:C17-F14:F17</f>
        <v>-4746</v>
      </c>
      <c r="H14" s="32">
        <f>SUM(H7:H13)</f>
        <v>13273</v>
      </c>
      <c r="I14" s="32">
        <f>SUM(I7:I13)</f>
        <v>11486</v>
      </c>
      <c r="J14" s="32">
        <f>SUM(J7:J13)</f>
        <v>1787</v>
      </c>
      <c r="K14" s="32">
        <f>SUM(K7:K13)</f>
        <v>14053</v>
      </c>
      <c r="L14" s="33">
        <f>H14:H17-K14:K17</f>
        <v>-780</v>
      </c>
      <c r="M14" s="32">
        <f>SUM(M7:M13)</f>
        <v>8026</v>
      </c>
      <c r="N14" s="32">
        <f>SUM(N7:N13)</f>
        <v>7534</v>
      </c>
      <c r="O14" s="32">
        <f>SUM(O7:O13)</f>
        <v>492</v>
      </c>
      <c r="P14" s="32">
        <f>SUM(P7:P13)</f>
        <v>9356</v>
      </c>
      <c r="Q14" s="33">
        <f>M14:M17-P14:P17</f>
        <v>-1330</v>
      </c>
      <c r="R14" s="32">
        <f>SUM(R7:R13)</f>
        <v>20232</v>
      </c>
      <c r="S14" s="32">
        <f>SUM(S7:S13)</f>
        <v>17390</v>
      </c>
      <c r="T14" s="32">
        <f>SUM(T7:T13)</f>
        <v>2842</v>
      </c>
      <c r="U14" s="32">
        <f>SUM(U7:U13)</f>
        <v>22868</v>
      </c>
      <c r="V14" s="33">
        <f>R14:R17-U14:U17</f>
        <v>-2636</v>
      </c>
      <c r="W14" s="8"/>
      <c r="X14" s="9"/>
    </row>
    <row r="15" spans="1:24" ht="15.75" thickBot="1" x14ac:dyDescent="0.3">
      <c r="A15" s="25">
        <v>8</v>
      </c>
      <c r="B15" s="26" t="s">
        <v>25</v>
      </c>
      <c r="C15" s="30">
        <v>49900</v>
      </c>
      <c r="D15" s="30">
        <v>32945</v>
      </c>
      <c r="E15" s="30">
        <v>16955</v>
      </c>
      <c r="F15" s="30">
        <v>49193</v>
      </c>
      <c r="G15" s="30">
        <f>C15:C17-F15:F17</f>
        <v>707</v>
      </c>
      <c r="H15" s="30">
        <v>49900</v>
      </c>
      <c r="I15" s="30">
        <v>32945</v>
      </c>
      <c r="J15" s="30">
        <v>16955</v>
      </c>
      <c r="K15" s="30">
        <v>4674</v>
      </c>
      <c r="L15" s="30">
        <f>H15:H17-K15:K17</f>
        <v>45226</v>
      </c>
      <c r="M15" s="30">
        <v>0</v>
      </c>
      <c r="N15" s="30">
        <v>0</v>
      </c>
      <c r="O15" s="30">
        <v>0</v>
      </c>
      <c r="P15" s="30">
        <v>44519</v>
      </c>
      <c r="Q15" s="30">
        <f>M15:M17-P15:P17</f>
        <v>-44519</v>
      </c>
      <c r="R15" s="30" t="s">
        <v>27</v>
      </c>
      <c r="S15" s="30" t="s">
        <v>27</v>
      </c>
      <c r="T15" s="30" t="s">
        <v>27</v>
      </c>
      <c r="U15" s="30" t="s">
        <v>27</v>
      </c>
      <c r="V15" s="30" t="s">
        <v>27</v>
      </c>
      <c r="W15" s="8"/>
    </row>
    <row r="16" spans="1:24" ht="15.75" thickBot="1" x14ac:dyDescent="0.3">
      <c r="A16" s="52" t="s">
        <v>17</v>
      </c>
      <c r="B16" s="53"/>
      <c r="C16" s="31">
        <f>SUM(C14:C15)</f>
        <v>91431</v>
      </c>
      <c r="D16" s="31">
        <f>SUM(D14:D15)</f>
        <v>69355</v>
      </c>
      <c r="E16" s="31">
        <f>SUM(E14:E15)</f>
        <v>22076</v>
      </c>
      <c r="F16" s="31">
        <f>SUM(F14:F15)</f>
        <v>95470</v>
      </c>
      <c r="G16" s="31">
        <f>C16:C17-F16:F17</f>
        <v>-4039</v>
      </c>
      <c r="H16" s="31">
        <f>SUM(H14:H15)</f>
        <v>63173</v>
      </c>
      <c r="I16" s="31">
        <f>SUM(I14:I15)</f>
        <v>44431</v>
      </c>
      <c r="J16" s="31">
        <f>SUM(J14:J15)</f>
        <v>18742</v>
      </c>
      <c r="K16" s="31">
        <f>SUM(K14:K15)</f>
        <v>18727</v>
      </c>
      <c r="L16" s="34">
        <f>H16:H17-K16:K17</f>
        <v>44446</v>
      </c>
      <c r="M16" s="31">
        <f>SUM(M14:M15)</f>
        <v>8026</v>
      </c>
      <c r="N16" s="31">
        <f>SUM(N14:N15)</f>
        <v>7534</v>
      </c>
      <c r="O16" s="31">
        <f>SUM(O14:O15)</f>
        <v>492</v>
      </c>
      <c r="P16" s="31">
        <f>SUM(P14:P15)</f>
        <v>53875</v>
      </c>
      <c r="Q16" s="31">
        <f>M16:M17-P16:P17</f>
        <v>-45849</v>
      </c>
      <c r="R16" s="31">
        <v>20232</v>
      </c>
      <c r="S16" s="31">
        <f>SUM(S14:S15)</f>
        <v>17390</v>
      </c>
      <c r="T16" s="31">
        <f>SUM(T14:T15)</f>
        <v>2842</v>
      </c>
      <c r="U16" s="31">
        <f>SUM(U14:U15)</f>
        <v>22868</v>
      </c>
      <c r="V16" s="35">
        <f>R16:R17-U16:U17</f>
        <v>-2636</v>
      </c>
      <c r="W16" s="8"/>
    </row>
    <row r="17" spans="1:23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9"/>
      <c r="B34" s="15">
        <v>2019</v>
      </c>
      <c r="C34" s="15">
        <v>104445</v>
      </c>
      <c r="D34" s="15"/>
      <c r="E34" s="15"/>
      <c r="F34" s="15"/>
      <c r="G34" s="9"/>
      <c r="H34" s="9"/>
      <c r="I34" s="9"/>
      <c r="J34" s="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mergeCells count="21">
    <mergeCell ref="A14:B14"/>
    <mergeCell ref="A16:B16"/>
    <mergeCell ref="P4:P6"/>
    <mergeCell ref="Q4:Q6"/>
    <mergeCell ref="R4:T4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0">
        <v>0.14000000000000001</v>
      </c>
    </row>
    <row r="19" spans="1:2" x14ac:dyDescent="0.25">
      <c r="A19" t="s">
        <v>28</v>
      </c>
      <c r="B19" s="10">
        <v>0.27</v>
      </c>
    </row>
    <row r="20" spans="1:2" x14ac:dyDescent="0.25">
      <c r="A20" t="s">
        <v>29</v>
      </c>
      <c r="B20" s="10">
        <v>0.59</v>
      </c>
    </row>
    <row r="24" spans="1:2" x14ac:dyDescent="0.25">
      <c r="A24" t="s">
        <v>4</v>
      </c>
      <c r="B24" s="10">
        <v>0.5</v>
      </c>
    </row>
    <row r="25" spans="1:2" x14ac:dyDescent="0.25">
      <c r="A25" t="s">
        <v>28</v>
      </c>
      <c r="B25" s="10">
        <v>0.36</v>
      </c>
    </row>
    <row r="26" spans="1:2" x14ac:dyDescent="0.25">
      <c r="A26" t="s">
        <v>29</v>
      </c>
      <c r="B26" s="10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2022-07-20T10:40:51Z</cp:lastPrinted>
  <dcterms:created xsi:type="dcterms:W3CDTF">2014-01-10T05:54:11Z</dcterms:created>
  <dcterms:modified xsi:type="dcterms:W3CDTF">2022-08-26T11:58:22Z</dcterms:modified>
</cp:coreProperties>
</file>