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435" windowWidth="18195" windowHeight="114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Q12" i="1" l="1"/>
  <c r="Q11" i="1"/>
  <c r="M17" i="2" l="1"/>
  <c r="M9" i="2" l="1"/>
  <c r="M10" i="2"/>
  <c r="M11" i="2"/>
  <c r="M12" i="2"/>
  <c r="K16" i="2" l="1"/>
  <c r="K18" i="2" s="1"/>
  <c r="M13" i="2" l="1"/>
  <c r="M14" i="2"/>
  <c r="M15" i="2"/>
  <c r="Q9" i="1" l="1"/>
  <c r="Q10" i="1" l="1"/>
  <c r="Q13" i="1"/>
  <c r="F16" i="2" l="1"/>
  <c r="F18" i="2" s="1"/>
  <c r="E16" i="2"/>
  <c r="E18" i="2" s="1"/>
  <c r="D16" i="2"/>
  <c r="D18" i="2" s="1"/>
  <c r="C16" i="2"/>
  <c r="F14" i="1" l="1"/>
  <c r="E14" i="1"/>
  <c r="D14" i="1"/>
  <c r="C14" i="1"/>
  <c r="J16" i="2" l="1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<sst xmlns="http://schemas.openxmlformats.org/spreadsheetml/2006/main" count="108" uniqueCount="47">
  <si>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</si>
  <si>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</si>
  <si>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</si>
  <si>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</si>
  <si>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</si>
  <si>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</si>
  <si>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</si>
  <si>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</si>
  <si>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</si>
  <si>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</si>
  <si>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</si>
  <si>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</si>
  <si>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</si>
  <si>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</si>
  <si>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</si>
  <si>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</si>
  <si>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</si>
  <si>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</si>
  <si>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</si>
  <si>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</si>
  <si>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</si>
  <si>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</si>
  <si>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</si>
  <si>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</si>
  <si>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</si>
  <si>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</si>
  <si>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</si>
  <si>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</si>
  <si>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</si>
  <si>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</si>
  <si>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</si>
  <si>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</si>
  <si>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</si>
  <si>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</si>
  <si>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</si>
  <si>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n.d</t>
  </si>
  <si>
    <t>n.d. – nėra duomenų.</t>
  </si>
  <si>
    <t>3.1 gyvent.sk.</t>
  </si>
  <si>
    <t>iš viso SVB</t>
  </si>
  <si>
    <t>parengta automat.</t>
  </si>
  <si>
    <t>iš viso SVB, tūkst.</t>
  </si>
  <si>
    <t>iš viso, tūkst.</t>
  </si>
  <si>
    <t>3,1 gyvent.</t>
  </si>
  <si>
    <t xml:space="preserve">  </t>
  </si>
  <si>
    <t>ALYTAUS APSKRITIES SAVIVALDYBIŲ VIEŠOSIOSE BIBLIOTEKOSE 2021 M.</t>
  </si>
  <si>
    <t>VILNIAUS APSKRITIES SAVIVALDYBIŲ VIEŠOSIOSE BIBLIOTEKOSE 2021 m.</t>
  </si>
  <si>
    <t>Parengta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</si>
</sst>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7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5" fillId="4" borderId="16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4" fontId="0" fillId="0" borderId="0" xfId="0" applyNumberForma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Border="1"/>
    <xf numFmtId="0" fontId="8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left" vertical="top" wrapText="1"/>
    </xf>
    <xf numFmtId="0" fontId="8" fillId="6" borderId="15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7" fillId="2" borderId="0" xfId="0" applyFont="1" applyFill="1"/>
    <xf numFmtId="0" fontId="15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/>
    </xf>
    <xf numFmtId="1" fontId="8" fillId="6" borderId="14" xfId="0" applyNumberFormat="1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wrapText="1"/>
    </xf>
    <xf numFmtId="0" fontId="8" fillId="7" borderId="16" xfId="1" applyFont="1" applyFill="1" applyBorder="1" applyAlignment="1">
      <alignment horizontal="center"/>
    </xf>
    <xf numFmtId="0" fontId="8" fillId="6" borderId="16" xfId="1" applyFont="1" applyFill="1" applyBorder="1" applyAlignment="1">
      <alignment horizontal="center"/>
    </xf>
    <xf numFmtId="1" fontId="8" fillId="6" borderId="15" xfId="0" applyNumberFormat="1" applyFont="1" applyFill="1" applyBorder="1" applyAlignment="1">
      <alignment horizontal="center" wrapText="1"/>
    </xf>
    <xf numFmtId="0" fontId="6" fillId="5" borderId="20" xfId="1" applyFont="1" applyFill="1" applyBorder="1" applyAlignment="1">
      <alignment horizontal="center"/>
    </xf>
    <xf numFmtId="0" fontId="8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1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wrapText="1"/>
    </xf>
    <xf numFmtId="1" fontId="8" fillId="7" borderId="15" xfId="0" applyNumberFormat="1" applyFont="1" applyFill="1" applyBorder="1" applyAlignment="1">
      <alignment horizontal="center"/>
    </xf>
    <xf numFmtId="1" fontId="8" fillId="7" borderId="15" xfId="0" applyNumberFormat="1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1" fontId="18" fillId="2" borderId="0" xfId="0" applyNumberFormat="1" applyFont="1" applyFill="1"/>
    <xf numFmtId="164" fontId="18" fillId="2" borderId="0" xfId="0" applyNumberFormat="1" applyFont="1" applyFill="1"/>
    <xf numFmtId="0" fontId="8" fillId="2" borderId="0" xfId="0" applyFont="1" applyFill="1"/>
    <xf numFmtId="0" fontId="20" fillId="2" borderId="0" xfId="0" applyFont="1" applyFill="1"/>
    <xf numFmtId="0" fontId="19" fillId="2" borderId="0" xfId="0" applyFont="1" applyFill="1" applyBorder="1"/>
    <xf numFmtId="0" fontId="18" fillId="2" borderId="0" xfId="0" applyFont="1" applyFill="1" applyBorder="1"/>
    <xf numFmtId="0" fontId="21" fillId="2" borderId="0" xfId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64" fontId="21" fillId="2" borderId="0" xfId="1" applyNumberFormat="1" applyFont="1" applyFill="1" applyBorder="1" applyAlignment="1">
      <alignment horizontal="center"/>
    </xf>
    <xf numFmtId="1" fontId="21" fillId="2" borderId="0" xfId="1" applyNumberFormat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/>
    </xf>
    <xf numFmtId="0" fontId="7" fillId="5" borderId="19" xfId="0" applyFont="1" applyFill="1" applyBorder="1" applyAlignment="1"/>
    <xf numFmtId="0" fontId="10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 vertical="top" wrapText="1"/>
    </xf>
    <xf numFmtId="0" fontId="11" fillId="5" borderId="7" xfId="0" applyFont="1" applyFill="1" applyBorder="1" applyAlignment="1"/>
  </cellXfs>
  <cellStyles count="2">
    <cellStyle name="Normal" xfId="0" builtinId="0"/>
    <cellStyle name="Normal 2" xfId="1"/>
  </cellStyles>
  <dxfs count="1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6F0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3D-49F4-B4BD-60DDA247ECAB}"/>
                </c:ext>
              </c:extLst>
            </c:dLbl>
            <c:dLbl>
              <c:idx val="4"/>
              <c:layout>
                <c:manualLayout>
                  <c:x val="3.9360325383619783E-2"/>
                  <c:y val="4.6787503684054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3D-49F4-B4BD-60DDA247ECA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156.1</c:v>
                </c:pt>
                <c:pt idx="1">
                  <c:v>182.8</c:v>
                </c:pt>
                <c:pt idx="2">
                  <c:v>328.7</c:v>
                </c:pt>
                <c:pt idx="3">
                  <c:v>63.7</c:v>
                </c:pt>
                <c:pt idx="4" formatCode="General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D-49F4-B4BD-60DDA247ECAB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3D-49F4-B4BD-60DDA247ECAB}"/>
                </c:ext>
              </c:extLst>
            </c:dLbl>
            <c:dLbl>
              <c:idx val="1"/>
              <c:layout>
                <c:manualLayout>
                  <c:x val="2.762063227953411E-2"/>
                  <c:y val="-5.614500442086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3D-49F4-B4BD-60DDA247EC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3D-49F4-B4BD-60DDA247ECAB}"/>
                </c:ext>
              </c:extLst>
            </c:dLbl>
            <c:dLbl>
              <c:idx val="3"/>
              <c:layout>
                <c:manualLayout>
                  <c:x val="2.8563505268996009E-2"/>
                  <c:y val="-4.2108753315649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3D-49F4-B4BD-60DDA247EC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3D-49F4-B4BD-60DDA247E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39.1</c:v>
                </c:pt>
                <c:pt idx="1">
                  <c:v>181.3</c:v>
                </c:pt>
                <c:pt idx="2">
                  <c:v>139.9</c:v>
                </c:pt>
                <c:pt idx="3" formatCode="0.0">
                  <c:v>62.5</c:v>
                </c:pt>
                <c:pt idx="4" formatCode="0.00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D-49F4-B4BD-60DDA247E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704576"/>
        <c:axId val="97923456"/>
        <c:axId val="0"/>
      </c:bar3DChart>
      <c:catAx>
        <c:axId val="977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23456"/>
        <c:crosses val="autoZero"/>
        <c:auto val="1"/>
        <c:lblAlgn val="ctr"/>
        <c:lblOffset val="100"/>
        <c:noMultiLvlLbl val="0"/>
      </c:catAx>
      <c:valAx>
        <c:axId val="9792345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9770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(Alytaus!$Q$12,Alytaus!$Q$11,Alytaus!$Q$10,Alytaus!$Q$13,Alytaus!$Q$9)</c:f>
              <c:numCache>
                <c:formatCode>0</c:formatCode>
                <c:ptCount val="5"/>
                <c:pt idx="0">
                  <c:v>422.10886260440606</c:v>
                </c:pt>
                <c:pt idx="1">
                  <c:v>451.46192679848554</c:v>
                </c:pt>
                <c:pt idx="2">
                  <c:v>350.78554291463507</c:v>
                </c:pt>
                <c:pt idx="3">
                  <c:v>263.59649122807014</c:v>
                </c:pt>
                <c:pt idx="4">
                  <c:v>187.78579412661315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495-A76F-54F1F27EDB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52128"/>
        <c:axId val="97954816"/>
        <c:axId val="0"/>
      </c:bar3DChart>
      <c:catAx>
        <c:axId val="979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54816"/>
        <c:crosses val="autoZero"/>
        <c:auto val="1"/>
        <c:lblAlgn val="ctr"/>
        <c:lblOffset val="100"/>
        <c:noMultiLvlLbl val="0"/>
      </c:catAx>
      <c:valAx>
        <c:axId val="9795481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795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571170819531024E-2"/>
          <c:y val="0.26232396849608414"/>
          <c:w val="0.89603488587000779"/>
          <c:h val="0.464624429907447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367.26975674694421</c:v>
                </c:pt>
                <c:pt idx="1">
                  <c:v>89.403085177733075</c:v>
                </c:pt>
                <c:pt idx="2">
                  <c:v>334.21417718174013</c:v>
                </c:pt>
                <c:pt idx="3">
                  <c:v>297.82599030809587</c:v>
                </c:pt>
                <c:pt idx="4">
                  <c:v>236.31159780985564</c:v>
                </c:pt>
                <c:pt idx="5">
                  <c:v>84.274229970192394</c:v>
                </c:pt>
                <c:pt idx="6">
                  <c:v>77.339240034891361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FB4-929D-B05E5B812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081792"/>
        <c:axId val="98092928"/>
        <c:axId val="0"/>
      </c:bar3DChart>
      <c:catAx>
        <c:axId val="980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092928"/>
        <c:crosses val="autoZero"/>
        <c:auto val="1"/>
        <c:lblAlgn val="ctr"/>
        <c:lblOffset val="100"/>
        <c:noMultiLvlLbl val="0"/>
      </c:catAx>
      <c:valAx>
        <c:axId val="9809292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80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9677796453522"/>
          <c:y val="5.3408040873016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3D-4A07-9719-4818B6233387}"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3D-4A07-9719-4818B6233387}"/>
                </c:ext>
              </c:extLst>
            </c:dLbl>
            <c:dLbl>
              <c:idx val="6"/>
              <c:layout>
                <c:manualLayout>
                  <c:x val="2.1014492574455416E-2"/>
                  <c:y val="3.15592968795100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89245788438614E-2"/>
                      <c:h val="0.13101982596701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43D-4A07-9719-4818B6233387}"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0</c:v>
                </c:pt>
                <c:pt idx="1">
                  <c:v>150.30000000000001</c:v>
                </c:pt>
                <c:pt idx="2">
                  <c:v>0</c:v>
                </c:pt>
                <c:pt idx="3">
                  <c:v>0</c:v>
                </c:pt>
                <c:pt idx="4">
                  <c:v>117.5</c:v>
                </c:pt>
                <c:pt idx="5">
                  <c:v>113.8</c:v>
                </c:pt>
                <c:pt idx="6">
                  <c:v>100.5</c:v>
                </c:pt>
                <c:pt idx="7" formatCode="0.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3D-4A07-9719-4818B6233387}"/>
            </c:ext>
          </c:extLst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73148567102341E-2"/>
                  <c:y val="4.8552764430014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3D-4A07-9719-4818B6233387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3D-4A07-9719-4818B6233387}"/>
                </c:ext>
              </c:extLst>
            </c:dLbl>
            <c:dLbl>
              <c:idx val="2"/>
              <c:layout>
                <c:manualLayout>
                  <c:x val="1.6456092291485966E-2"/>
                  <c:y val="-5.1515251989389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3D-4A07-9719-4818B6233387}"/>
                </c:ext>
              </c:extLst>
            </c:dLbl>
            <c:dLbl>
              <c:idx val="3"/>
              <c:layout>
                <c:manualLayout>
                  <c:x val="3.2490902559908962E-2"/>
                  <c:y val="-8.88962569997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43D-4A07-9719-4818B6233387}"/>
                </c:ext>
              </c:extLst>
            </c:dLbl>
            <c:dLbl>
              <c:idx val="4"/>
              <c:layout>
                <c:manualLayout>
                  <c:x val="7.5393093073936546E-2"/>
                  <c:y val="-4.9308581873150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16908800231032"/>
                      <c:h val="7.56727329586487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43D-4A07-9719-4818B6233387}"/>
                </c:ext>
              </c:extLst>
            </c:dLbl>
            <c:dLbl>
              <c:idx val="5"/>
              <c:layout>
                <c:manualLayout>
                  <c:x val="2.2536397670548977E-2"/>
                  <c:y val="2.290377247273713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642355333703071E-2"/>
                      <c:h val="6.00666814028883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43D-4A07-9719-4818B62333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3D-4A07-9719-4818B62333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3D-4A07-9719-4818B6233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0</c:v>
                </c:pt>
                <c:pt idx="1">
                  <c:v>53.3</c:v>
                </c:pt>
                <c:pt idx="2" formatCode="0.0">
                  <c:v>0</c:v>
                </c:pt>
                <c:pt idx="3">
                  <c:v>0</c:v>
                </c:pt>
                <c:pt idx="4">
                  <c:v>117.5</c:v>
                </c:pt>
                <c:pt idx="5">
                  <c:v>76.5</c:v>
                </c:pt>
                <c:pt idx="6">
                  <c:v>100.5</c:v>
                </c:pt>
                <c:pt idx="7" formatCode="0.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3D-4A07-9719-4818B6233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862208"/>
        <c:axId val="100872192"/>
        <c:axId val="0"/>
      </c:bar3DChart>
      <c:catAx>
        <c:axId val="1008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872192"/>
        <c:crosses val="autoZero"/>
        <c:auto val="1"/>
        <c:lblAlgn val="ctr"/>
        <c:lblOffset val="100"/>
        <c:noMultiLvlLbl val="0"/>
      </c:catAx>
      <c:valAx>
        <c:axId val="10087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86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E2-4FAE-826A-ACEAC04B23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2-4FAE-826A-ACEAC04B2395}"/>
            </c:ext>
          </c:extLst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E2-4FAE-826A-ACEAC04B23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E2-4FAE-826A-ACEAC04B2395}"/>
                </c:ext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E2-4FAE-826A-ACEAC04B2395}"/>
                </c:ext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E2-4FAE-826A-ACEAC04B23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2-4FAE-826A-ACEAC04B23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469760"/>
        <c:axId val="100479744"/>
      </c:barChart>
      <c:catAx>
        <c:axId val="1004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79744"/>
        <c:crosses val="autoZero"/>
        <c:auto val="1"/>
        <c:lblAlgn val="ctr"/>
        <c:lblOffset val="100"/>
        <c:noMultiLvlLbl val="0"/>
      </c:catAx>
      <c:valAx>
        <c:axId val="100479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4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3F-423C-826D-2C5062CD8FDB}"/>
                </c:ext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F-423C-826D-2C5062CD8FDB}"/>
            </c:ext>
          </c:extLst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F-423C-826D-2C5062CD8FDB}"/>
                </c:ext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3F-423C-826D-2C5062CD8FDB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F-423C-826D-2C5062CD8FDB}"/>
                </c:ext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3F-423C-826D-2C5062CD8FDB}"/>
                </c:ext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3F-423C-826D-2C5062CD8FDB}"/>
                </c:ext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3F-423C-826D-2C5062CD8F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3F-423C-826D-2C5062CD8FD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3F-423C-826D-2C5062CD8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F-423C-826D-2C5062CD8F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35296"/>
        <c:axId val="100541184"/>
      </c:barChart>
      <c:catAx>
        <c:axId val="1005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41184"/>
        <c:crosses val="autoZero"/>
        <c:auto val="1"/>
        <c:lblAlgn val="ctr"/>
        <c:lblOffset val="100"/>
        <c:noMultiLvlLbl val="0"/>
      </c:catAx>
      <c:valAx>
        <c:axId val="1005411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005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F7-4E34-AB2E-BC9E25E9B88B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F7-4E34-AB2E-BC9E25E9B88B}"/>
                </c:ext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7-4E34-AB2E-BC9E25E9B88B}"/>
                </c:ext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7-4E34-AB2E-BC9E25E9B88B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F7-4E34-AB2E-BC9E25E9B8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F7-4E34-AB2E-BC9E25E9B8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83680"/>
        <c:axId val="100594816"/>
        <c:axId val="0"/>
      </c:bar3DChart>
      <c:catAx>
        <c:axId val="1005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94816"/>
        <c:crosses val="autoZero"/>
        <c:auto val="1"/>
        <c:lblAlgn val="ctr"/>
        <c:lblOffset val="100"/>
        <c:noMultiLvlLbl val="0"/>
      </c:catAx>
      <c:valAx>
        <c:axId val="100594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8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505-BCE6-CB4B79871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27200"/>
        <c:axId val="100629888"/>
        <c:axId val="0"/>
      </c:bar3DChart>
      <c:catAx>
        <c:axId val="1006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29888"/>
        <c:crosses val="autoZero"/>
        <c:auto val="1"/>
        <c:lblAlgn val="ctr"/>
        <c:lblOffset val="100"/>
        <c:noMultiLvlLbl val="0"/>
      </c:catAx>
      <c:valAx>
        <c:axId val="100629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62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14654</xdr:colOff>
      <xdr:row>15</xdr:row>
      <xdr:rowOff>36634</xdr:rowOff>
    </xdr:from>
    <xdr:to>
      <xdr:col>13</xdr:col>
      <xdr:colOff>95251</xdr:colOff>
      <xdr:row>29</xdr:row>
      <xdr:rowOff>51288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43961</xdr:rowOff>
    </xdr:from>
    <xdr:to>
      <xdr:col>6</xdr:col>
      <xdr:colOff>586154</xdr:colOff>
      <xdr:row>29</xdr:row>
      <xdr:rowOff>43962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21981</xdr:rowOff>
    </xdr:from>
    <xdr:to>
      <xdr:col>6</xdr:col>
      <xdr:colOff>410307</xdr:colOff>
      <xdr:row>32</xdr:row>
      <xdr:rowOff>161193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424961</xdr:colOff>
      <xdr:row>19</xdr:row>
      <xdr:rowOff>36634</xdr:rowOff>
    </xdr:from>
    <xdr:to>
      <xdr:col>12</xdr:col>
      <xdr:colOff>637443</xdr:colOff>
      <xdr:row>32</xdr:row>
      <xdr:rowOff>153865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0"/>
  <sheetViews>
    <sheetView tabSelected="1" zoomScale="130" zoomScaleNormal="130" workbookViewId="0">
      <selection activeCell="A3" sqref="A3:K3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2" width="11.28515625" style="1" customWidth="1"/>
    <col min="13" max="16384" width="8.85546875" style="1"/>
  </cols>
  <sheetData>
    <row r="2" spans="1:20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20" x14ac:dyDescent="0.2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0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47"/>
      <c r="M4" s="47"/>
      <c r="N4" s="47"/>
      <c r="O4" s="47"/>
      <c r="P4" s="47"/>
      <c r="Q4" s="47"/>
      <c r="R4" s="47"/>
      <c r="S4" s="47"/>
      <c r="T4" s="27"/>
    </row>
    <row r="5" spans="1:20" x14ac:dyDescent="0.25">
      <c r="A5" s="11"/>
      <c r="B5" s="12"/>
      <c r="C5" s="95" t="s">
        <v>1</v>
      </c>
      <c r="D5" s="96"/>
      <c r="E5" s="96"/>
      <c r="F5" s="96"/>
      <c r="G5" s="96"/>
      <c r="H5" s="97"/>
      <c r="I5" s="101" t="s">
        <v>2</v>
      </c>
      <c r="J5" s="102"/>
      <c r="K5" s="103"/>
      <c r="L5" s="75"/>
      <c r="M5" s="75"/>
      <c r="N5" s="75"/>
      <c r="O5" s="75"/>
      <c r="P5" s="75"/>
      <c r="Q5" s="75"/>
      <c r="R5" s="75"/>
      <c r="S5" s="47"/>
      <c r="T5" s="27"/>
    </row>
    <row r="6" spans="1:20" x14ac:dyDescent="0.25">
      <c r="A6" s="13" t="s">
        <v>3</v>
      </c>
      <c r="B6" s="14" t="s">
        <v>4</v>
      </c>
      <c r="C6" s="98"/>
      <c r="D6" s="99"/>
      <c r="E6" s="99"/>
      <c r="F6" s="99"/>
      <c r="G6" s="99"/>
      <c r="H6" s="100"/>
      <c r="I6" s="90" t="s">
        <v>5</v>
      </c>
      <c r="J6" s="101" t="s">
        <v>6</v>
      </c>
      <c r="K6" s="105"/>
      <c r="L6" s="75"/>
      <c r="M6" s="75"/>
      <c r="N6" s="75"/>
      <c r="O6" s="75"/>
      <c r="P6" s="75"/>
      <c r="Q6" s="75"/>
      <c r="R6" s="75"/>
      <c r="S6" s="47"/>
      <c r="T6" s="27"/>
    </row>
    <row r="7" spans="1:20" x14ac:dyDescent="0.25">
      <c r="A7" s="13" t="s">
        <v>7</v>
      </c>
      <c r="B7" s="14" t="s">
        <v>8</v>
      </c>
      <c r="C7" s="15" t="s">
        <v>9</v>
      </c>
      <c r="D7" s="106" t="s">
        <v>10</v>
      </c>
      <c r="E7" s="106" t="s">
        <v>11</v>
      </c>
      <c r="F7" s="106" t="s">
        <v>12</v>
      </c>
      <c r="G7" s="108" t="s">
        <v>13</v>
      </c>
      <c r="H7" s="109"/>
      <c r="I7" s="104"/>
      <c r="J7" s="88" t="s">
        <v>14</v>
      </c>
      <c r="K7" s="90" t="s">
        <v>46</v>
      </c>
      <c r="L7" s="75"/>
      <c r="M7" s="75"/>
      <c r="N7" s="75"/>
      <c r="O7" s="76" t="s">
        <v>42</v>
      </c>
      <c r="P7" s="76"/>
      <c r="Q7" s="75"/>
      <c r="R7" s="75"/>
      <c r="S7" s="47"/>
      <c r="T7" s="27"/>
    </row>
    <row r="8" spans="1:20" x14ac:dyDescent="0.25">
      <c r="A8" s="16"/>
      <c r="B8" s="17" t="s">
        <v>15</v>
      </c>
      <c r="C8" s="18" t="s">
        <v>16</v>
      </c>
      <c r="D8" s="107"/>
      <c r="E8" s="107"/>
      <c r="F8" s="107"/>
      <c r="G8" s="19" t="s">
        <v>17</v>
      </c>
      <c r="H8" s="19" t="s">
        <v>18</v>
      </c>
      <c r="I8" s="91"/>
      <c r="J8" s="89"/>
      <c r="K8" s="91"/>
      <c r="L8" s="81" t="s">
        <v>40</v>
      </c>
      <c r="M8" s="81" t="s">
        <v>41</v>
      </c>
      <c r="N8" s="82"/>
      <c r="O8" s="82"/>
      <c r="P8" s="82"/>
      <c r="Q8" s="75"/>
      <c r="R8" s="75"/>
      <c r="S8" s="48"/>
      <c r="T8" s="27"/>
    </row>
    <row r="9" spans="1:20" x14ac:dyDescent="0.25">
      <c r="A9" s="20">
        <v>1</v>
      </c>
      <c r="B9" s="35" t="s">
        <v>19</v>
      </c>
      <c r="C9" s="59">
        <v>9240</v>
      </c>
      <c r="D9" s="59">
        <v>7090</v>
      </c>
      <c r="E9" s="67">
        <v>2150</v>
      </c>
      <c r="F9" s="46" t="s">
        <v>33</v>
      </c>
      <c r="G9" s="67">
        <v>720</v>
      </c>
      <c r="H9" s="46" t="s">
        <v>33</v>
      </c>
      <c r="I9" s="61">
        <v>0</v>
      </c>
      <c r="J9" s="61">
        <v>0</v>
      </c>
      <c r="K9" s="61">
        <v>0</v>
      </c>
      <c r="L9" s="83">
        <v>62.8</v>
      </c>
      <c r="M9" s="84">
        <v>62.8</v>
      </c>
      <c r="N9" s="83"/>
      <c r="O9" s="82">
        <v>49205</v>
      </c>
      <c r="P9" s="82"/>
      <c r="Q9" s="77">
        <f>C9/O9*1000</f>
        <v>187.78579412661315</v>
      </c>
      <c r="R9" s="75"/>
      <c r="S9" s="49"/>
      <c r="T9" s="27"/>
    </row>
    <row r="10" spans="1:20" x14ac:dyDescent="0.25">
      <c r="A10" s="20">
        <v>2</v>
      </c>
      <c r="B10" s="36" t="s">
        <v>20</v>
      </c>
      <c r="C10" s="45">
        <v>9065</v>
      </c>
      <c r="D10" s="45">
        <v>2700</v>
      </c>
      <c r="E10" s="45">
        <v>1945</v>
      </c>
      <c r="F10" s="45">
        <v>4420</v>
      </c>
      <c r="G10" s="45">
        <v>275</v>
      </c>
      <c r="H10" s="45">
        <v>147</v>
      </c>
      <c r="I10" s="61">
        <v>328744</v>
      </c>
      <c r="J10" s="61">
        <v>139988</v>
      </c>
      <c r="K10" s="61">
        <v>3874</v>
      </c>
      <c r="L10" s="85">
        <v>328.7</v>
      </c>
      <c r="M10" s="83">
        <v>139.9</v>
      </c>
      <c r="N10" s="83"/>
      <c r="O10" s="82">
        <v>25842</v>
      </c>
      <c r="P10" s="82"/>
      <c r="Q10" s="77">
        <f>C10/O10*1000</f>
        <v>350.78554291463507</v>
      </c>
      <c r="R10" s="75"/>
      <c r="S10" s="49"/>
      <c r="T10" s="27"/>
    </row>
    <row r="11" spans="1:20" x14ac:dyDescent="0.25">
      <c r="A11" s="20">
        <v>3</v>
      </c>
      <c r="B11" s="36" t="s">
        <v>21</v>
      </c>
      <c r="C11" s="62">
        <v>8585</v>
      </c>
      <c r="D11" s="45">
        <v>5672</v>
      </c>
      <c r="E11" s="45">
        <v>992</v>
      </c>
      <c r="F11" s="46">
        <v>1921</v>
      </c>
      <c r="G11" s="45">
        <v>992</v>
      </c>
      <c r="H11" s="46">
        <v>960</v>
      </c>
      <c r="I11" s="61">
        <v>182835</v>
      </c>
      <c r="J11" s="61">
        <v>181328</v>
      </c>
      <c r="K11" s="61">
        <v>7506</v>
      </c>
      <c r="L11" s="85">
        <v>182.8</v>
      </c>
      <c r="M11" s="83">
        <v>181.3</v>
      </c>
      <c r="N11" s="83"/>
      <c r="O11" s="82">
        <v>19016</v>
      </c>
      <c r="P11" s="82"/>
      <c r="Q11" s="77">
        <f>C11/O11*1000</f>
        <v>451.46192679848554</v>
      </c>
      <c r="R11" s="75"/>
      <c r="S11" s="49"/>
      <c r="T11" s="27"/>
    </row>
    <row r="12" spans="1:20" x14ac:dyDescent="0.25">
      <c r="A12" s="20">
        <v>4</v>
      </c>
      <c r="B12" s="36" t="s">
        <v>22</v>
      </c>
      <c r="C12" s="59">
        <v>7530</v>
      </c>
      <c r="D12" s="59">
        <v>3055</v>
      </c>
      <c r="E12" s="59">
        <v>1031</v>
      </c>
      <c r="F12" s="59">
        <v>3444</v>
      </c>
      <c r="G12" s="59">
        <v>1031</v>
      </c>
      <c r="H12" s="59">
        <v>172</v>
      </c>
      <c r="I12" s="60">
        <v>156167</v>
      </c>
      <c r="J12" s="60">
        <v>39125</v>
      </c>
      <c r="K12" s="60">
        <v>304</v>
      </c>
      <c r="L12" s="85">
        <v>156.1</v>
      </c>
      <c r="M12" s="83">
        <v>39.1</v>
      </c>
      <c r="N12" s="83"/>
      <c r="O12" s="82">
        <v>17839</v>
      </c>
      <c r="P12" s="82"/>
      <c r="Q12" s="77">
        <f>C12/O12*1000</f>
        <v>422.10886260440606</v>
      </c>
      <c r="R12" s="75"/>
      <c r="S12" s="49"/>
      <c r="T12" s="27"/>
    </row>
    <row r="13" spans="1:20" ht="15.75" thickBot="1" x14ac:dyDescent="0.3">
      <c r="A13" s="20">
        <v>5</v>
      </c>
      <c r="B13" s="64" t="s">
        <v>23</v>
      </c>
      <c r="C13" s="65">
        <v>5409</v>
      </c>
      <c r="D13" s="65">
        <v>2956</v>
      </c>
      <c r="E13" s="65" t="s">
        <v>33</v>
      </c>
      <c r="F13" s="65">
        <v>2453</v>
      </c>
      <c r="G13" s="65" t="s">
        <v>33</v>
      </c>
      <c r="H13" s="65">
        <v>107</v>
      </c>
      <c r="I13" s="66">
        <v>63762</v>
      </c>
      <c r="J13" s="66">
        <v>62544</v>
      </c>
      <c r="K13" s="66">
        <v>986</v>
      </c>
      <c r="L13" s="85">
        <v>63.7</v>
      </c>
      <c r="M13" s="85">
        <v>62.5</v>
      </c>
      <c r="N13" s="83"/>
      <c r="O13" s="82">
        <v>20520</v>
      </c>
      <c r="P13" s="82"/>
      <c r="Q13" s="77">
        <f>C13/O13*1000</f>
        <v>263.59649122807014</v>
      </c>
      <c r="R13" s="75"/>
      <c r="S13" s="49"/>
      <c r="T13" s="27"/>
    </row>
    <row r="14" spans="1:20" ht="15.75" thickBot="1" x14ac:dyDescent="0.3">
      <c r="A14" s="92" t="s">
        <v>24</v>
      </c>
      <c r="B14" s="93"/>
      <c r="C14" s="51">
        <f>SUM(C9:C13)</f>
        <v>39829</v>
      </c>
      <c r="D14" s="51">
        <f>SUM(D9:D13)</f>
        <v>21473</v>
      </c>
      <c r="E14" s="51">
        <f>SUM(E9:E13)</f>
        <v>6118</v>
      </c>
      <c r="F14" s="51">
        <f>SUM(F10:F13)</f>
        <v>12238</v>
      </c>
      <c r="G14" s="58">
        <v>895</v>
      </c>
      <c r="H14" s="58">
        <v>290</v>
      </c>
      <c r="I14" s="63">
        <f>SUM(I9:I13)</f>
        <v>731508</v>
      </c>
      <c r="J14" s="63">
        <f>SUM(J9:J13)</f>
        <v>422985</v>
      </c>
      <c r="K14" s="63">
        <f>SUM(K9:K13)</f>
        <v>12670</v>
      </c>
      <c r="L14" s="86"/>
      <c r="M14" s="87"/>
      <c r="N14" s="87"/>
      <c r="O14" s="82"/>
      <c r="P14" s="82"/>
      <c r="Q14" s="75"/>
      <c r="R14" s="75"/>
      <c r="S14" s="50"/>
      <c r="T14" s="27"/>
    </row>
    <row r="15" spans="1:20" x14ac:dyDescent="0.25">
      <c r="A15" s="2"/>
      <c r="B15" s="26"/>
      <c r="C15" s="26"/>
      <c r="D15" s="4"/>
      <c r="E15" s="4"/>
      <c r="F15" s="4"/>
      <c r="G15" s="4"/>
      <c r="H15" s="4"/>
      <c r="I15" s="4"/>
      <c r="J15" s="4"/>
      <c r="K15" s="4"/>
      <c r="L15" s="48"/>
      <c r="M15" s="48"/>
      <c r="N15" s="48"/>
      <c r="O15" s="48"/>
      <c r="P15" s="48"/>
      <c r="Q15" s="47"/>
      <c r="R15" s="47"/>
      <c r="S15" s="47"/>
      <c r="T15" s="27"/>
    </row>
    <row r="16" spans="1:20" x14ac:dyDescent="0.25">
      <c r="I16" s="5"/>
      <c r="L16" s="27"/>
      <c r="M16" s="27"/>
      <c r="N16" s="27"/>
      <c r="O16" s="27"/>
      <c r="P16" s="27"/>
      <c r="Q16" s="27"/>
      <c r="R16" s="27"/>
      <c r="S16" s="27"/>
      <c r="T16" s="27"/>
    </row>
    <row r="17" spans="8:19" x14ac:dyDescent="0.25">
      <c r="R17" s="33"/>
      <c r="S17" s="33"/>
    </row>
    <row r="18" spans="8:19" x14ac:dyDescent="0.25">
      <c r="R18" s="33"/>
      <c r="S18" s="33"/>
    </row>
    <row r="19" spans="8:19" x14ac:dyDescent="0.25">
      <c r="R19" s="29"/>
      <c r="S19" s="31"/>
    </row>
    <row r="20" spans="8:19" x14ac:dyDescent="0.25">
      <c r="R20" s="31"/>
      <c r="S20" s="29"/>
    </row>
    <row r="21" spans="8:19" x14ac:dyDescent="0.25">
      <c r="R21" s="31"/>
      <c r="S21" s="32"/>
    </row>
    <row r="22" spans="8:19" x14ac:dyDescent="0.25">
      <c r="R22" s="32"/>
      <c r="S22" s="34"/>
    </row>
    <row r="23" spans="8:19" x14ac:dyDescent="0.25">
      <c r="R23" s="33"/>
      <c r="S23" s="33"/>
    </row>
    <row r="30" spans="8:19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conditionalFormatting sqref="S9:S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8"/>
  <sheetViews>
    <sheetView zoomScale="130" zoomScaleNormal="130" workbookViewId="0">
      <selection activeCell="A3" sqref="A3:K3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3" width="15.28515625" style="1" customWidth="1"/>
    <col min="14" max="16384" width="8.85546875" style="1"/>
  </cols>
  <sheetData>
    <row r="2" spans="1:22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22" x14ac:dyDescent="0.25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2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22" x14ac:dyDescent="0.25">
      <c r="A5" s="11"/>
      <c r="B5" s="12"/>
      <c r="C5" s="95" t="s">
        <v>1</v>
      </c>
      <c r="D5" s="96"/>
      <c r="E5" s="96"/>
      <c r="F5" s="96"/>
      <c r="G5" s="96"/>
      <c r="H5" s="97"/>
      <c r="I5" s="101" t="s">
        <v>2</v>
      </c>
      <c r="J5" s="102"/>
      <c r="K5" s="10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13" t="s">
        <v>3</v>
      </c>
      <c r="B6" s="14" t="s">
        <v>4</v>
      </c>
      <c r="C6" s="98"/>
      <c r="D6" s="99"/>
      <c r="E6" s="99"/>
      <c r="F6" s="99"/>
      <c r="G6" s="99"/>
      <c r="H6" s="100"/>
      <c r="I6" s="90" t="s">
        <v>5</v>
      </c>
      <c r="J6" s="101" t="s">
        <v>6</v>
      </c>
      <c r="K6" s="105"/>
      <c r="L6" s="47"/>
      <c r="M6" s="47"/>
      <c r="N6" s="47"/>
      <c r="O6" s="47"/>
      <c r="P6" s="47"/>
      <c r="Q6" s="47"/>
      <c r="R6" s="40"/>
      <c r="S6" s="27"/>
      <c r="T6" s="27"/>
      <c r="U6" s="27"/>
      <c r="V6" s="27"/>
    </row>
    <row r="7" spans="1:22" x14ac:dyDescent="0.25">
      <c r="A7" s="13" t="s">
        <v>7</v>
      </c>
      <c r="B7" s="14" t="s">
        <v>8</v>
      </c>
      <c r="C7" s="15" t="s">
        <v>9</v>
      </c>
      <c r="D7" s="106" t="s">
        <v>10</v>
      </c>
      <c r="E7" s="106" t="s">
        <v>11</v>
      </c>
      <c r="F7" s="106" t="s">
        <v>12</v>
      </c>
      <c r="G7" s="108" t="s">
        <v>13</v>
      </c>
      <c r="H7" s="109"/>
      <c r="I7" s="104"/>
      <c r="J7" s="106" t="s">
        <v>14</v>
      </c>
      <c r="K7" s="90" t="s">
        <v>46</v>
      </c>
      <c r="L7" s="47"/>
      <c r="M7" s="47"/>
      <c r="N7" s="47"/>
      <c r="O7" s="47"/>
      <c r="P7" s="47"/>
      <c r="Q7" s="47"/>
      <c r="R7" s="40"/>
      <c r="S7" s="27"/>
      <c r="T7" s="27"/>
      <c r="U7" s="27"/>
      <c r="V7" s="27"/>
    </row>
    <row r="8" spans="1:22" x14ac:dyDescent="0.25">
      <c r="A8" s="16"/>
      <c r="B8" s="17" t="s">
        <v>15</v>
      </c>
      <c r="C8" s="21" t="s">
        <v>16</v>
      </c>
      <c r="D8" s="107"/>
      <c r="E8" s="107"/>
      <c r="F8" s="107"/>
      <c r="G8" s="19" t="s">
        <v>17</v>
      </c>
      <c r="H8" s="19" t="s">
        <v>18</v>
      </c>
      <c r="I8" s="91"/>
      <c r="J8" s="107"/>
      <c r="K8" s="91"/>
      <c r="L8" s="75" t="s">
        <v>37</v>
      </c>
      <c r="M8" s="75"/>
      <c r="N8" s="75"/>
      <c r="O8" s="76" t="s">
        <v>38</v>
      </c>
      <c r="P8" s="76" t="s">
        <v>39</v>
      </c>
      <c r="Q8" s="76"/>
      <c r="R8" s="41"/>
      <c r="S8" s="29"/>
      <c r="T8" s="27"/>
      <c r="U8" s="27"/>
      <c r="V8" s="27"/>
    </row>
    <row r="9" spans="1:22" x14ac:dyDescent="0.25">
      <c r="A9" s="20">
        <v>1</v>
      </c>
      <c r="B9" s="37" t="s">
        <v>25</v>
      </c>
      <c r="C9" s="59">
        <v>5697</v>
      </c>
      <c r="D9" s="59">
        <v>2315</v>
      </c>
      <c r="E9" s="67">
        <v>790</v>
      </c>
      <c r="F9" s="67">
        <v>2592</v>
      </c>
      <c r="G9" s="67">
        <v>790</v>
      </c>
      <c r="H9" s="67">
        <v>259</v>
      </c>
      <c r="I9" s="59">
        <v>104029</v>
      </c>
      <c r="J9" s="59">
        <v>104029</v>
      </c>
      <c r="K9" s="67">
        <v>1707</v>
      </c>
      <c r="L9" s="77">
        <v>24108</v>
      </c>
      <c r="M9" s="77">
        <f>C9/L9*1000</f>
        <v>236.31159780985564</v>
      </c>
      <c r="N9" s="75"/>
      <c r="O9" s="78">
        <v>104</v>
      </c>
      <c r="P9" s="78">
        <v>104</v>
      </c>
      <c r="Q9" s="75"/>
      <c r="R9" s="42"/>
      <c r="S9" s="30"/>
      <c r="T9" s="27"/>
      <c r="U9" s="27"/>
      <c r="V9" s="27"/>
    </row>
    <row r="10" spans="1:22" x14ac:dyDescent="0.25">
      <c r="A10" s="20">
        <v>2</v>
      </c>
      <c r="B10" s="38" t="s">
        <v>26</v>
      </c>
      <c r="C10" s="59">
        <v>10118</v>
      </c>
      <c r="D10" s="59">
        <v>3291</v>
      </c>
      <c r="E10" s="59">
        <v>1498</v>
      </c>
      <c r="F10" s="67">
        <v>5329</v>
      </c>
      <c r="G10" s="69">
        <v>1596</v>
      </c>
      <c r="H10" s="69">
        <v>232</v>
      </c>
      <c r="I10" s="59">
        <v>0</v>
      </c>
      <c r="J10" s="59">
        <v>0</v>
      </c>
      <c r="K10" s="59">
        <v>0</v>
      </c>
      <c r="L10" s="77">
        <v>30274</v>
      </c>
      <c r="M10" s="77">
        <f t="shared" ref="M10:M15" si="0">C10/L10*1000</f>
        <v>334.21417718174013</v>
      </c>
      <c r="N10" s="75"/>
      <c r="O10" s="75">
        <v>0</v>
      </c>
      <c r="P10" s="78">
        <v>0</v>
      </c>
      <c r="Q10" s="75"/>
      <c r="R10" s="43"/>
      <c r="S10" s="30"/>
      <c r="T10" s="27"/>
      <c r="U10" s="27"/>
      <c r="V10" s="27"/>
    </row>
    <row r="11" spans="1:22" x14ac:dyDescent="0.25">
      <c r="A11" s="20">
        <v>3</v>
      </c>
      <c r="B11" s="38" t="s">
        <v>27</v>
      </c>
      <c r="C11" s="70">
        <v>1333</v>
      </c>
      <c r="D11" s="59">
        <v>268</v>
      </c>
      <c r="E11" s="45" t="s">
        <v>33</v>
      </c>
      <c r="F11" s="67">
        <v>1065</v>
      </c>
      <c r="G11" s="52" t="s">
        <v>33</v>
      </c>
      <c r="H11" s="69">
        <v>74.599999999999994</v>
      </c>
      <c r="I11" s="59">
        <v>113858</v>
      </c>
      <c r="J11" s="59">
        <v>76596</v>
      </c>
      <c r="K11" s="59">
        <v>5408</v>
      </c>
      <c r="L11" s="77">
        <v>14910</v>
      </c>
      <c r="M11" s="77">
        <f t="shared" si="0"/>
        <v>89.403085177733075</v>
      </c>
      <c r="N11" s="75"/>
      <c r="O11" s="75">
        <v>113.8</v>
      </c>
      <c r="P11" s="75">
        <v>76.5</v>
      </c>
      <c r="Q11" s="75"/>
      <c r="R11" s="43"/>
      <c r="S11" s="29"/>
      <c r="T11" s="27"/>
      <c r="U11" s="27"/>
      <c r="V11" s="27"/>
    </row>
    <row r="12" spans="1:22" x14ac:dyDescent="0.25">
      <c r="A12" s="20">
        <v>4</v>
      </c>
      <c r="B12" s="38" t="s">
        <v>28</v>
      </c>
      <c r="C12" s="59">
        <v>6699</v>
      </c>
      <c r="D12" s="59">
        <v>2401</v>
      </c>
      <c r="E12" s="59">
        <v>1761</v>
      </c>
      <c r="F12" s="67">
        <v>2537</v>
      </c>
      <c r="G12" s="67">
        <v>880</v>
      </c>
      <c r="H12" s="67">
        <v>195</v>
      </c>
      <c r="I12" s="59">
        <v>0</v>
      </c>
      <c r="J12" s="59">
        <v>0</v>
      </c>
      <c r="K12" s="59">
        <v>0</v>
      </c>
      <c r="L12" s="77">
        <v>22493</v>
      </c>
      <c r="M12" s="77">
        <f t="shared" si="0"/>
        <v>297.82599030809587</v>
      </c>
      <c r="N12" s="75"/>
      <c r="O12" s="75">
        <v>0</v>
      </c>
      <c r="P12" s="75">
        <v>0</v>
      </c>
      <c r="Q12" s="75"/>
      <c r="R12" s="44"/>
      <c r="S12" s="31"/>
      <c r="T12" s="27"/>
      <c r="U12" s="27"/>
      <c r="V12" s="27"/>
    </row>
    <row r="13" spans="1:22" x14ac:dyDescent="0.25">
      <c r="A13" s="20">
        <v>5</v>
      </c>
      <c r="B13" s="39" t="s">
        <v>29</v>
      </c>
      <c r="C13" s="45">
        <v>2799</v>
      </c>
      <c r="D13" s="45">
        <v>1197</v>
      </c>
      <c r="E13" s="45">
        <v>544</v>
      </c>
      <c r="F13" s="45">
        <v>1058</v>
      </c>
      <c r="G13" s="45">
        <v>272</v>
      </c>
      <c r="H13" s="45">
        <v>81</v>
      </c>
      <c r="I13" s="68">
        <v>117757</v>
      </c>
      <c r="J13" s="59">
        <v>117757</v>
      </c>
      <c r="K13" s="59">
        <v>2876</v>
      </c>
      <c r="L13" s="77">
        <v>33213</v>
      </c>
      <c r="M13" s="77">
        <f t="shared" si="0"/>
        <v>84.274229970192394</v>
      </c>
      <c r="N13" s="75"/>
      <c r="O13" s="75">
        <v>117.5</v>
      </c>
      <c r="P13" s="75">
        <v>117.5</v>
      </c>
      <c r="Q13" s="75"/>
      <c r="R13" s="43"/>
      <c r="S13" s="29"/>
      <c r="T13" s="27"/>
      <c r="U13" s="27"/>
      <c r="V13" s="27"/>
    </row>
    <row r="14" spans="1:22" x14ac:dyDescent="0.25">
      <c r="A14" s="20">
        <v>6</v>
      </c>
      <c r="B14" s="38" t="s">
        <v>30</v>
      </c>
      <c r="C14" s="71">
        <v>12139</v>
      </c>
      <c r="D14" s="67">
        <v>3682</v>
      </c>
      <c r="E14" s="53" t="s">
        <v>33</v>
      </c>
      <c r="F14" s="72">
        <v>8457</v>
      </c>
      <c r="G14" s="54" t="s">
        <v>33</v>
      </c>
      <c r="H14" s="72">
        <v>313</v>
      </c>
      <c r="I14" s="59">
        <v>150342</v>
      </c>
      <c r="J14" s="59">
        <v>53305</v>
      </c>
      <c r="K14" s="59">
        <v>2152</v>
      </c>
      <c r="L14" s="77">
        <v>33052</v>
      </c>
      <c r="M14" s="77">
        <f t="shared" si="0"/>
        <v>367.26975674694421</v>
      </c>
      <c r="N14" s="75"/>
      <c r="O14" s="75">
        <v>150.30000000000001</v>
      </c>
      <c r="P14" s="75">
        <v>53.3</v>
      </c>
      <c r="Q14" s="75"/>
      <c r="R14" s="43"/>
      <c r="S14" s="29"/>
      <c r="T14" s="27"/>
      <c r="U14" s="27"/>
      <c r="V14" s="27"/>
    </row>
    <row r="15" spans="1:22" x14ac:dyDescent="0.25">
      <c r="A15" s="20">
        <v>7</v>
      </c>
      <c r="B15" s="38" t="s">
        <v>32</v>
      </c>
      <c r="C15" s="67">
        <v>7891</v>
      </c>
      <c r="D15" s="67">
        <v>735</v>
      </c>
      <c r="E15" s="59">
        <v>744</v>
      </c>
      <c r="F15" s="67">
        <v>6412</v>
      </c>
      <c r="G15" s="67">
        <v>372</v>
      </c>
      <c r="H15" s="67">
        <v>160</v>
      </c>
      <c r="I15" s="59">
        <v>100535</v>
      </c>
      <c r="J15" s="59">
        <v>100534</v>
      </c>
      <c r="K15" s="59">
        <v>2269</v>
      </c>
      <c r="L15" s="77">
        <v>102031</v>
      </c>
      <c r="M15" s="77">
        <f t="shared" si="0"/>
        <v>77.339240034891361</v>
      </c>
      <c r="N15" s="75"/>
      <c r="O15" s="75">
        <v>100.5</v>
      </c>
      <c r="P15" s="75">
        <v>100.5</v>
      </c>
      <c r="Q15" s="75"/>
      <c r="R15" s="28"/>
      <c r="S15" s="28"/>
      <c r="T15" s="27"/>
      <c r="U15" s="27"/>
      <c r="V15" s="27"/>
    </row>
    <row r="16" spans="1:22" x14ac:dyDescent="0.25">
      <c r="A16" s="110" t="s">
        <v>24</v>
      </c>
      <c r="B16" s="111"/>
      <c r="C16" s="73">
        <f>SUM(C9:C15)</f>
        <v>46676</v>
      </c>
      <c r="D16" s="73">
        <f>SUM(D9:D15)</f>
        <v>13889</v>
      </c>
      <c r="E16" s="73">
        <f>SUM(E9:E15)</f>
        <v>5337</v>
      </c>
      <c r="F16" s="73">
        <f>SUM(F9:F15)</f>
        <v>27450</v>
      </c>
      <c r="G16" s="73">
        <v>593</v>
      </c>
      <c r="H16" s="73">
        <v>192</v>
      </c>
      <c r="I16" s="73">
        <f>SUM(I9:I15)</f>
        <v>586521</v>
      </c>
      <c r="J16" s="73">
        <f>SUM(J9:J15)</f>
        <v>452221</v>
      </c>
      <c r="K16" s="74">
        <f>SUM(K9:K15)</f>
        <v>14412</v>
      </c>
      <c r="L16" s="75"/>
      <c r="M16" s="77"/>
      <c r="N16" s="75"/>
      <c r="O16" s="75"/>
      <c r="P16" s="75"/>
      <c r="Q16" s="75"/>
      <c r="R16" s="27"/>
      <c r="S16" s="27"/>
      <c r="T16" s="27"/>
      <c r="U16" s="27"/>
      <c r="V16" s="27"/>
    </row>
    <row r="17" spans="1:22" ht="15.75" thickBot="1" x14ac:dyDescent="0.3">
      <c r="A17" s="14">
        <v>8</v>
      </c>
      <c r="B17" s="23" t="s">
        <v>31</v>
      </c>
      <c r="C17" s="56" t="s">
        <v>35</v>
      </c>
      <c r="D17" s="56" t="s">
        <v>35</v>
      </c>
      <c r="E17" s="56" t="s">
        <v>35</v>
      </c>
      <c r="F17" s="55" t="s">
        <v>33</v>
      </c>
      <c r="G17" s="56" t="s">
        <v>35</v>
      </c>
      <c r="H17" s="55" t="s">
        <v>33</v>
      </c>
      <c r="I17" s="56">
        <v>0</v>
      </c>
      <c r="J17" s="56">
        <v>0</v>
      </c>
      <c r="K17" s="57">
        <v>0</v>
      </c>
      <c r="L17" s="77">
        <v>561836</v>
      </c>
      <c r="M17" s="77" t="e">
        <f>N18=C17/N28L17*O221000</f>
        <v>#VALUE!</v>
      </c>
      <c r="N17" s="75"/>
      <c r="O17" s="75">
        <v>0</v>
      </c>
      <c r="P17" s="75">
        <v>0</v>
      </c>
      <c r="Q17" s="75"/>
      <c r="R17" s="27"/>
      <c r="S17" s="27"/>
      <c r="T17" s="27"/>
      <c r="U17" s="27"/>
      <c r="V17" s="27"/>
    </row>
    <row r="18" spans="1:22" ht="15.75" thickBot="1" x14ac:dyDescent="0.3">
      <c r="A18" s="92" t="s">
        <v>24</v>
      </c>
      <c r="B18" s="93"/>
      <c r="C18" s="51" t="s">
        <v>43</v>
      </c>
      <c r="D18" s="51">
        <f>SUM(D16:D17)</f>
        <v>13889</v>
      </c>
      <c r="E18" s="51">
        <f>SUM(E16:E17)</f>
        <v>5337</v>
      </c>
      <c r="F18" s="51">
        <f>SUM(F16:F17)</f>
        <v>27450</v>
      </c>
      <c r="G18" s="58">
        <v>213</v>
      </c>
      <c r="H18" s="58">
        <v>192</v>
      </c>
      <c r="I18" s="51">
        <f>SUM(I16:I17)</f>
        <v>586521</v>
      </c>
      <c r="J18" s="51">
        <f>SUM(J16:J17)</f>
        <v>452221</v>
      </c>
      <c r="K18" s="51">
        <f>SUM(K16:K17)</f>
        <v>14412</v>
      </c>
      <c r="L18" s="75"/>
      <c r="M18" s="75"/>
      <c r="N18" s="75"/>
      <c r="O18" s="75"/>
      <c r="P18" s="75"/>
      <c r="Q18" s="75"/>
      <c r="R18" s="40"/>
      <c r="S18" s="27"/>
      <c r="T18" s="27"/>
      <c r="U18" s="27"/>
      <c r="V18" s="27"/>
    </row>
    <row r="19" spans="1:22" x14ac:dyDescent="0.25">
      <c r="A19" s="79" t="s">
        <v>36</v>
      </c>
      <c r="B19" s="80"/>
      <c r="C19" s="26"/>
    </row>
    <row r="28" spans="1:22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x14ac:dyDescent="0.25">
      <c r="A2" s="7" t="s">
        <v>22</v>
      </c>
      <c r="B2" s="8">
        <v>161.19999999999999</v>
      </c>
      <c r="C2" s="8">
        <v>35.700000000000003</v>
      </c>
    </row>
    <row r="3" spans="1:3" ht="25.5" x14ac:dyDescent="0.25">
      <c r="A3" s="7" t="s">
        <v>21</v>
      </c>
      <c r="B3" s="8">
        <v>149.4</v>
      </c>
      <c r="C3" s="8">
        <v>147.9</v>
      </c>
    </row>
    <row r="4" spans="1:3" x14ac:dyDescent="0.25">
      <c r="A4" s="7" t="s">
        <v>20</v>
      </c>
      <c r="B4" s="8">
        <v>99.3</v>
      </c>
      <c r="C4" s="8">
        <v>99.3</v>
      </c>
    </row>
    <row r="5" spans="1:3" x14ac:dyDescent="0.25">
      <c r="A5" s="7" t="s">
        <v>23</v>
      </c>
      <c r="B5" s="8">
        <v>56.5</v>
      </c>
      <c r="C5" s="8">
        <v>52.7</v>
      </c>
    </row>
    <row r="6" spans="1:3" ht="15" customHeight="1" x14ac:dyDescent="0.25">
      <c r="A6" s="6" t="s">
        <v>19</v>
      </c>
      <c r="B6" s="9">
        <v>53.2</v>
      </c>
      <c r="C6" s="9">
        <v>53.2</v>
      </c>
    </row>
    <row r="15" spans="1:3" x14ac:dyDescent="0.25">
      <c r="A15" s="10">
        <v>47.371000000000002</v>
      </c>
      <c r="B15" s="10">
        <v>47.371000000000002</v>
      </c>
    </row>
    <row r="16" spans="1:3" x14ac:dyDescent="0.25">
      <c r="A16" s="10">
        <v>84.283000000000001</v>
      </c>
      <c r="B16" s="10">
        <v>54.415999999999997</v>
      </c>
    </row>
    <row r="17" spans="1:3" x14ac:dyDescent="0.25">
      <c r="A17" s="10">
        <v>81.209999999999994</v>
      </c>
      <c r="B17" s="10">
        <v>43.948</v>
      </c>
    </row>
    <row r="18" spans="1:3" x14ac:dyDescent="0.25">
      <c r="A18" s="10">
        <v>159.137</v>
      </c>
      <c r="B18" s="10">
        <v>76.527000000000001</v>
      </c>
    </row>
    <row r="19" spans="1:3" x14ac:dyDescent="0.25">
      <c r="A19" s="10">
        <v>150.33099999999999</v>
      </c>
      <c r="B19" s="10">
        <v>88.459000000000003</v>
      </c>
    </row>
    <row r="20" spans="1:3" x14ac:dyDescent="0.25">
      <c r="A20" s="10">
        <v>244.38200000000001</v>
      </c>
      <c r="B20" s="10">
        <v>81.176000000000002</v>
      </c>
    </row>
    <row r="21" spans="1:3" x14ac:dyDescent="0.25">
      <c r="A21" s="10">
        <v>67.340999999999994</v>
      </c>
      <c r="B21" s="10">
        <v>67.340999999999994</v>
      </c>
    </row>
    <row r="22" spans="1:3" x14ac:dyDescent="0.25">
      <c r="A22" s="10">
        <v>367.46199999999999</v>
      </c>
      <c r="B22" s="10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0">
        <v>367.46199999999999</v>
      </c>
      <c r="C25" s="10">
        <v>347.88200000000001</v>
      </c>
    </row>
    <row r="26" spans="1:3" x14ac:dyDescent="0.25">
      <c r="A26" t="s">
        <v>30</v>
      </c>
      <c r="B26" s="10">
        <v>244.38200000000001</v>
      </c>
      <c r="C26" s="10">
        <v>81.176000000000002</v>
      </c>
    </row>
    <row r="27" spans="1:3" x14ac:dyDescent="0.25">
      <c r="A27" t="s">
        <v>28</v>
      </c>
      <c r="B27" s="10">
        <v>159.137</v>
      </c>
      <c r="C27" s="10">
        <v>76.527000000000001</v>
      </c>
    </row>
    <row r="28" spans="1:3" x14ac:dyDescent="0.25">
      <c r="A28" t="s">
        <v>29</v>
      </c>
      <c r="B28" s="10">
        <v>150.33099999999999</v>
      </c>
      <c r="C28" s="10">
        <v>88.459000000000003</v>
      </c>
    </row>
    <row r="29" spans="1:3" x14ac:dyDescent="0.25">
      <c r="A29" t="s">
        <v>26</v>
      </c>
      <c r="B29" s="10">
        <v>84.283000000000001</v>
      </c>
      <c r="C29" s="10">
        <v>54.415999999999997</v>
      </c>
    </row>
    <row r="30" spans="1:3" x14ac:dyDescent="0.25">
      <c r="A30" t="s">
        <v>27</v>
      </c>
      <c r="B30" s="10">
        <v>81.209999999999994</v>
      </c>
      <c r="C30" s="10">
        <v>43.948</v>
      </c>
    </row>
    <row r="31" spans="1:3" x14ac:dyDescent="0.25">
      <c r="A31" t="s">
        <v>32</v>
      </c>
      <c r="B31" s="10">
        <v>67.340999999999994</v>
      </c>
      <c r="C31" s="10">
        <v>67.340999999999994</v>
      </c>
    </row>
    <row r="32" spans="1:3" x14ac:dyDescent="0.25">
      <c r="A32" t="s">
        <v>25</v>
      </c>
      <c r="B32" s="10">
        <v>47.371000000000002</v>
      </c>
      <c r="C32" s="10">
        <v>47.371000000000002</v>
      </c>
    </row>
    <row r="34" spans="1:2" x14ac:dyDescent="0.25">
      <c r="A34" s="7" t="s">
        <v>22</v>
      </c>
      <c r="B34">
        <v>480</v>
      </c>
    </row>
    <row r="35" spans="1:2" ht="25.5" x14ac:dyDescent="0.25">
      <c r="A35" s="7" t="s">
        <v>21</v>
      </c>
      <c r="B35">
        <v>358</v>
      </c>
    </row>
    <row r="36" spans="1:2" x14ac:dyDescent="0.25">
      <c r="A36" s="7" t="s">
        <v>20</v>
      </c>
      <c r="B36">
        <v>351</v>
      </c>
    </row>
    <row r="37" spans="1:2" x14ac:dyDescent="0.25">
      <c r="A37" s="7" t="s">
        <v>23</v>
      </c>
      <c r="B37">
        <v>259</v>
      </c>
    </row>
    <row r="38" spans="1:2" ht="25.5" x14ac:dyDescent="0.25">
      <c r="A38" s="6" t="s">
        <v>19</v>
      </c>
      <c r="B38">
        <v>124</v>
      </c>
    </row>
    <row r="40" spans="1:2" x14ac:dyDescent="0.25">
      <c r="A40" s="22" t="s">
        <v>30</v>
      </c>
      <c r="B40">
        <v>303</v>
      </c>
    </row>
    <row r="41" spans="1:2" ht="25.5" x14ac:dyDescent="0.25">
      <c r="A41" s="22" t="s">
        <v>26</v>
      </c>
      <c r="B41">
        <v>265</v>
      </c>
    </row>
    <row r="42" spans="1:2" x14ac:dyDescent="0.25">
      <c r="A42" s="22" t="s">
        <v>27</v>
      </c>
      <c r="B42">
        <v>244</v>
      </c>
    </row>
    <row r="43" spans="1:2" ht="25.5" x14ac:dyDescent="0.25">
      <c r="A43" s="22" t="s">
        <v>28</v>
      </c>
      <c r="B43">
        <v>226</v>
      </c>
    </row>
    <row r="44" spans="1:2" ht="25.5" x14ac:dyDescent="0.25">
      <c r="A44" s="25" t="s">
        <v>25</v>
      </c>
      <c r="B44">
        <v>214</v>
      </c>
    </row>
    <row r="45" spans="1:2" x14ac:dyDescent="0.25">
      <c r="A45" s="22" t="s">
        <v>29</v>
      </c>
      <c r="B45">
        <v>207</v>
      </c>
    </row>
    <row r="46" spans="1:2" ht="25.5" x14ac:dyDescent="0.25">
      <c r="A46" s="22" t="s">
        <v>32</v>
      </c>
      <c r="B46">
        <v>89</v>
      </c>
    </row>
    <row r="47" spans="1:2" ht="25.5" x14ac:dyDescent="0.25">
      <c r="A47" s="24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2020-08-06T12:07:51Z</cp:lastPrinted>
  <dcterms:created xsi:type="dcterms:W3CDTF">2014-01-10T06:33:29Z</dcterms:created>
  <dcterms:modified xsi:type="dcterms:W3CDTF">2022-07-20T05:33:22Z</dcterms:modified>
</cp:coreProperties>
</file>