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dsad\OneDrive - AMB LT\Desktop\B-sutv_2021\"/>
    </mc:Choice>
  </mc:AlternateContent>
  <bookViews>
    <workbookView xWindow="480" yWindow="135" windowWidth="18195" windowHeight="11700"/>
  </bookViews>
  <sheets>
    <sheet name="Alytaus" sheetId="1" r:id="rId1"/>
    <sheet name="Vilniaus" sheetId="2" r:id="rId2"/>
    <sheet name="Lapas1" sheetId="3" state="hidden" r:id="rId3"/>
  </sheets>
  <calcPr calcId="162913"/>
</workbook>
</file>

<file path=xl/calcChain.xml><?xml version="1.0" encoding="utf-8"?>
<calcChain xmlns="http://schemas.openxmlformats.org/spreadsheetml/2006/main">
  <c r="R15" i="2" l="1"/>
  <c r="R17" i="2" s="1"/>
  <c r="Q15" i="2"/>
  <c r="Q17" i="2" s="1"/>
  <c r="P15" i="2"/>
  <c r="P17" i="2" s="1"/>
  <c r="O15" i="2"/>
  <c r="O17" i="2" s="1"/>
  <c r="N15" i="2"/>
  <c r="N17" i="2" s="1"/>
  <c r="M15" i="2"/>
  <c r="M17" i="2" s="1"/>
  <c r="L15" i="2"/>
  <c r="L17" i="2" s="1"/>
  <c r="K15" i="2"/>
  <c r="K17" i="2" s="1"/>
  <c r="J15" i="2"/>
  <c r="J17" i="2" s="1"/>
  <c r="I15" i="2"/>
  <c r="I17" i="2" s="1"/>
  <c r="H15" i="2"/>
  <c r="H17" i="2" s="1"/>
  <c r="G15" i="2"/>
  <c r="G17" i="2" s="1"/>
  <c r="F15" i="2"/>
  <c r="F17" i="2" s="1"/>
  <c r="D15" i="2"/>
  <c r="D17" i="2" s="1"/>
  <c r="E15" i="2"/>
  <c r="E17" i="2" s="1"/>
  <c r="C15" i="2"/>
  <c r="C17" i="2" s="1"/>
  <c r="C18" i="2" l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C14" i="1" l="1"/>
</calcChain>
</file>

<file path=xl/sharedStrings.xml><?xml version="1.0" encoding="utf-8"?>
<sst xmlns="http://schemas.openxmlformats.org/spreadsheetml/2006/main" count="138" uniqueCount="37">
  <si>
    <t>Informacinių užklausų skaičius</t>
  </si>
  <si>
    <t>Eil.</t>
  </si>
  <si>
    <t>Savivaldybių</t>
  </si>
  <si>
    <t>SVB tinklo b-kose</t>
  </si>
  <si>
    <t>VB</t>
  </si>
  <si>
    <t>Miesto fil.</t>
  </si>
  <si>
    <t>Kaimo fil.</t>
  </si>
  <si>
    <t>Vidutiniškai</t>
  </si>
  <si>
    <t>Nr.</t>
  </si>
  <si>
    <t>viešosios</t>
  </si>
  <si>
    <t xml:space="preserve">Gauta </t>
  </si>
  <si>
    <t>Įvykdyta</t>
  </si>
  <si>
    <t>1-me miesto f.</t>
  </si>
  <si>
    <t>1-me kaimo fil.</t>
  </si>
  <si>
    <t>bibliotekos</t>
  </si>
  <si>
    <t xml:space="preserve">iš viso </t>
  </si>
  <si>
    <t>el. paštu</t>
  </si>
  <si>
    <t xml:space="preserve">gauta </t>
  </si>
  <si>
    <t>įvykdyta</t>
  </si>
  <si>
    <t>Alytaus m.</t>
  </si>
  <si>
    <t>Alytaus r.</t>
  </si>
  <si>
    <t>Druskininkai</t>
  </si>
  <si>
    <t>Lazdijai</t>
  </si>
  <si>
    <t>Varėna</t>
  </si>
  <si>
    <t>Iš viso:</t>
  </si>
  <si>
    <t>Elektrėnai</t>
  </si>
  <si>
    <t>Šalčininkai</t>
  </si>
  <si>
    <t>Širvintos</t>
  </si>
  <si>
    <t>Švenčionys</t>
  </si>
  <si>
    <t>Trakai</t>
  </si>
  <si>
    <t>Ukmergė</t>
  </si>
  <si>
    <t>Vilniaus r.</t>
  </si>
  <si>
    <t>Vilniaus m.</t>
  </si>
  <si>
    <t>x</t>
  </si>
  <si>
    <t>Neįvykdyta</t>
  </si>
  <si>
    <t>3.10. INFORMACINIS VARTOTOJŲ APTARNAVIMAS VILNIAUS APSKRITIES SAVIVALDYBIŲ VIEŠOSIOSE BIBLIOTEKOSE 2021 M.</t>
  </si>
  <si>
    <t>3.10. INFORMACINIS VARTOTOJŲ APTARNAVIMAS ALYTAUS APSKRITIES SAVIVALDYBIŲ VIEŠOSIOSE BIBLIOTEKOSE 2021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</si>
</sst>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186"/>
      <scheme val="minor"/>
    </font>
    <font>
      <sz val="11"/>
      <color theme="5" tint="-0.249977111117893"/>
      <name val="Calibri"/>
      <family val="2"/>
      <charset val="186"/>
      <scheme val="minor"/>
    </font>
    <font>
      <sz val="11"/>
      <color theme="5" tint="-0.249977111117893"/>
      <name val="Arial"/>
      <family val="2"/>
      <charset val="186"/>
    </font>
    <font>
      <sz val="9"/>
      <color theme="5" tint="-0.249977111117893"/>
      <name val="Arial"/>
      <family val="2"/>
      <charset val="186"/>
    </font>
    <font>
      <sz val="10"/>
      <color theme="5" tint="-0.249977111117893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0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sz val="9"/>
      <color theme="5" tint="-0.499984740745262"/>
      <name val="Arial"/>
      <family val="2"/>
      <charset val="186"/>
    </font>
    <font>
      <sz val="10"/>
      <color theme="5" tint="-0.499984740745262"/>
      <name val="Arial"/>
      <family val="2"/>
      <charset val="186"/>
    </font>
    <font>
      <sz val="11"/>
      <color theme="5" tint="-0.499984740745262"/>
      <name val="Arial"/>
      <family val="2"/>
      <charset val="186"/>
    </font>
    <font>
      <sz val="8"/>
      <color theme="5" tint="-0.499984740745262"/>
      <name val="Arial"/>
      <family val="2"/>
      <charset val="186"/>
    </font>
    <font>
      <b/>
      <sz val="11"/>
      <color theme="5" tint="-0.499984740745262"/>
      <name val="Arial"/>
      <family val="2"/>
      <charset val="186"/>
    </font>
    <font>
      <b/>
      <sz val="11"/>
      <color theme="5" tint="-0.499984740745262"/>
      <name val="Calibri"/>
      <family val="2"/>
      <charset val="186"/>
      <scheme val="minor"/>
    </font>
    <font>
      <sz val="10"/>
      <color theme="5" tint="-0.499984740745262"/>
      <name val="Calibri"/>
      <family val="2"/>
      <charset val="186"/>
      <scheme val="minor"/>
    </font>
    <font>
      <sz val="11"/>
      <name val="Arial"/>
      <family val="2"/>
      <charset val="186"/>
    </font>
    <font>
      <sz val="1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color theme="0"/>
      <name val="Arial"/>
      <family val="2"/>
      <charset val="186"/>
    </font>
    <font>
      <sz val="10"/>
      <color theme="0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7E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2" borderId="0" xfId="0" applyFont="1" applyFill="1"/>
    <xf numFmtId="0" fontId="4" fillId="2" borderId="0" xfId="0" applyFont="1" applyFill="1"/>
    <xf numFmtId="0" fontId="5" fillId="2" borderId="0" xfId="0" applyFont="1" applyFill="1"/>
    <xf numFmtId="9" fontId="0" fillId="0" borderId="0" xfId="0" applyNumberFormat="1"/>
    <xf numFmtId="0" fontId="14" fillId="2" borderId="0" xfId="0" applyFont="1" applyFill="1"/>
    <xf numFmtId="0" fontId="8" fillId="4" borderId="1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10" fillId="4" borderId="14" xfId="0" applyFont="1" applyFill="1" applyBorder="1"/>
    <xf numFmtId="0" fontId="11" fillId="4" borderId="8" xfId="0" applyFont="1" applyFill="1" applyBorder="1" applyAlignment="1">
      <alignment horizontal="center"/>
    </xf>
    <xf numFmtId="0" fontId="11" fillId="4" borderId="14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2" fillId="4" borderId="14" xfId="0" applyFont="1" applyFill="1" applyBorder="1"/>
    <xf numFmtId="0" fontId="9" fillId="4" borderId="8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 vertical="center"/>
    </xf>
    <xf numFmtId="0" fontId="15" fillId="2" borderId="0" xfId="0" applyFont="1" applyFill="1"/>
    <xf numFmtId="0" fontId="15" fillId="2" borderId="0" xfId="0" applyFont="1" applyFill="1" applyBorder="1" applyAlignment="1">
      <alignment horizontal="center"/>
    </xf>
    <xf numFmtId="0" fontId="16" fillId="2" borderId="0" xfId="0" applyFont="1" applyFill="1"/>
    <xf numFmtId="0" fontId="0" fillId="2" borderId="0" xfId="0" applyFill="1" applyBorder="1"/>
    <xf numFmtId="0" fontId="9" fillId="4" borderId="12" xfId="0" applyFont="1" applyFill="1" applyBorder="1" applyAlignment="1">
      <alignment horizontal="left" vertical="center" wrapText="1"/>
    </xf>
    <xf numFmtId="0" fontId="9" fillId="4" borderId="12" xfId="0" applyFont="1" applyFill="1" applyBorder="1" applyAlignment="1">
      <alignment vertical="center" wrapText="1"/>
    </xf>
    <xf numFmtId="0" fontId="9" fillId="4" borderId="5" xfId="0" applyFont="1" applyFill="1" applyBorder="1" applyAlignment="1">
      <alignment vertical="center" wrapText="1"/>
    </xf>
    <xf numFmtId="0" fontId="17" fillId="2" borderId="0" xfId="0" applyFont="1" applyFill="1"/>
    <xf numFmtId="0" fontId="9" fillId="4" borderId="5" xfId="0" applyFont="1" applyFill="1" applyBorder="1" applyAlignment="1">
      <alignment horizontal="center" vertical="center" wrapText="1"/>
    </xf>
    <xf numFmtId="1" fontId="9" fillId="4" borderId="5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 vertical="center"/>
    </xf>
    <xf numFmtId="0" fontId="18" fillId="2" borderId="0" xfId="0" applyFont="1" applyFill="1"/>
    <xf numFmtId="0" fontId="6" fillId="3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1" fontId="9" fillId="4" borderId="1" xfId="0" applyNumberFormat="1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 wrapText="1"/>
    </xf>
    <xf numFmtId="1" fontId="9" fillId="4" borderId="12" xfId="0" applyNumberFormat="1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/>
    </xf>
    <xf numFmtId="1" fontId="9" fillId="4" borderId="12" xfId="0" applyNumberFormat="1" applyFont="1" applyFill="1" applyBorder="1" applyAlignment="1">
      <alignment horizontal="center" vertical="center"/>
    </xf>
    <xf numFmtId="1" fontId="9" fillId="4" borderId="1" xfId="0" applyNumberFormat="1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1" fontId="6" fillId="3" borderId="12" xfId="0" applyNumberFormat="1" applyFont="1" applyFill="1" applyBorder="1" applyAlignment="1">
      <alignment horizontal="center" vertical="center"/>
    </xf>
    <xf numFmtId="1" fontId="6" fillId="3" borderId="12" xfId="0" applyNumberFormat="1" applyFont="1" applyFill="1" applyBorder="1" applyAlignment="1">
      <alignment horizontal="center" vertical="center" wrapText="1"/>
    </xf>
    <xf numFmtId="0" fontId="19" fillId="2" borderId="0" xfId="0" applyFont="1" applyFill="1"/>
    <xf numFmtId="0" fontId="9" fillId="4" borderId="1" xfId="0" applyFont="1" applyFill="1" applyBorder="1" applyAlignment="1">
      <alignment vertical="center" wrapText="1"/>
    </xf>
    <xf numFmtId="0" fontId="20" fillId="2" borderId="0" xfId="0" applyFont="1" applyFill="1"/>
    <xf numFmtId="0" fontId="21" fillId="2" borderId="0" xfId="0" applyFont="1" applyFill="1"/>
    <xf numFmtId="0" fontId="8" fillId="4" borderId="12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right" vertical="center"/>
    </xf>
    <xf numFmtId="0" fontId="7" fillId="3" borderId="16" xfId="0" applyFont="1" applyFill="1" applyBorder="1" applyAlignment="1">
      <alignment vertical="center"/>
    </xf>
    <xf numFmtId="0" fontId="12" fillId="2" borderId="0" xfId="0" applyFont="1" applyFill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right" vertical="center" wrapText="1"/>
    </xf>
    <xf numFmtId="0" fontId="13" fillId="3" borderId="10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7EF"/>
      <color rgb="FFFDFD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Lankytoj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 užklausų vykdymas Alytaus apskrities bibliotekose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0.10599999999999998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1944444444444442E-2"/>
          <c:y val="0.27306102362204726"/>
          <c:w val="0.9194444444444444"/>
          <c:h val="0.67230387868183139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BA14-4D08-A2FB-633C9D903046}"/>
              </c:ext>
            </c:extLst>
          </c:dPt>
          <c:dPt>
            <c:idx val="1"/>
            <c:bubble3D val="0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BA14-4D08-A2FB-633C9D903046}"/>
              </c:ext>
            </c:extLst>
          </c:dPt>
          <c:dLbls>
            <c:dLbl>
              <c:idx val="0"/>
              <c:layout>
                <c:manualLayout>
                  <c:x val="-5.6306977252843393E-2"/>
                  <c:y val="-0.3095370370370370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A14-4D08-A2FB-633C9D903046}"/>
                </c:ext>
              </c:extLst>
            </c:dLbl>
            <c:dLbl>
              <c:idx val="1"/>
              <c:layout>
                <c:manualLayout>
                  <c:x val="-0.10902843394575683"/>
                  <c:y val="3.7693205016039876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A14-4D08-A2FB-633C9D90304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(Alytaus!$E$6,Alytaus!$B$14)</c:f>
              <c:strCache>
                <c:ptCount val="2"/>
                <c:pt idx="0">
                  <c:v>Įvykdyta</c:v>
                </c:pt>
                <c:pt idx="1">
                  <c:v>Neįvykdyta</c:v>
                </c:pt>
              </c:strCache>
            </c:strRef>
          </c:cat>
          <c:val>
            <c:numRef>
              <c:f>(Alytaus!$E$13,Alytaus!$C$14)</c:f>
              <c:numCache>
                <c:formatCode>General</c:formatCode>
                <c:ptCount val="2"/>
                <c:pt idx="0">
                  <c:v>23737</c:v>
                </c:pt>
                <c:pt idx="1">
                  <c:v>1821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A14-4D08-A2FB-633C9D90304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Lankytoj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 užklausų vykdymas Vilniaus apskrities bibliotekose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8611111111111112E-2"/>
          <c:y val="0.300838801399825"/>
          <c:w val="0.90833333333333344"/>
          <c:h val="0.66767424905220174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2553-41B5-8EC9-874E8F49A913}"/>
              </c:ext>
            </c:extLst>
          </c:dPt>
          <c:dPt>
            <c:idx val="1"/>
            <c:bubble3D val="0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2553-41B5-8EC9-874E8F49A913}"/>
              </c:ext>
            </c:extLst>
          </c:dPt>
          <c:dLbls>
            <c:dLbl>
              <c:idx val="0"/>
              <c:layout>
                <c:manualLayout>
                  <c:x val="-6.2166229221347333E-2"/>
                  <c:y val="-0.304907407407407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553-41B5-8EC9-874E8F49A913}"/>
                </c:ext>
              </c:extLst>
            </c:dLbl>
            <c:dLbl>
              <c:idx val="1"/>
              <c:layout>
                <c:manualLayout>
                  <c:x val="-8.9963145231846023E-2"/>
                  <c:y val="-6.0680956547098279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553-41B5-8EC9-874E8F49A91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(Alytaus!$E$6,Alytaus!$B$14)</c:f>
              <c:strCache>
                <c:ptCount val="2"/>
                <c:pt idx="0">
                  <c:v>Įvykdyta</c:v>
                </c:pt>
                <c:pt idx="1">
                  <c:v>Neįvykdyta</c:v>
                </c:pt>
              </c:strCache>
            </c:strRef>
          </c:cat>
          <c:val>
            <c:numRef>
              <c:f>(Vilniaus!$E$17,Vilniaus!$C$18)</c:f>
              <c:numCache>
                <c:formatCode>General</c:formatCode>
                <c:ptCount val="2"/>
                <c:pt idx="0">
                  <c:v>322657</c:v>
                </c:pt>
                <c:pt idx="1">
                  <c:v>20986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553-41B5-8EC9-874E8F49A91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Lankytoj</a:t>
            </a:r>
            <a:r>
              <a:rPr lang="lt-LT" b="1">
                <a:solidFill>
                  <a:schemeClr val="tx1"/>
                </a:solidFill>
              </a:rPr>
              <a:t>ų</a:t>
            </a:r>
            <a:r>
              <a:rPr lang="lt-LT" b="1" baseline="0">
                <a:solidFill>
                  <a:schemeClr val="tx1"/>
                </a:solidFill>
              </a:rPr>
              <a:t> užklausų vykdymas Vilniaus apskrities bibliotekose</a:t>
            </a:r>
            <a:endParaRPr lang="lt-LT" b="1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13556933508311458"/>
          <c:y val="1.85185185185185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196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583333333333334E-2"/>
          <c:y val="0.25444152814231552"/>
          <c:w val="0.81388888888888888"/>
          <c:h val="0.66745953630796151"/>
        </c:manualLayout>
      </c:layout>
      <c:pie3DChart>
        <c:varyColors val="1"/>
        <c:ser>
          <c:idx val="0"/>
          <c:order val="0"/>
          <c:explosion val="12"/>
          <c:dPt>
            <c:idx val="0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B41F-4E24-9B09-FC7DADB9BFC3}"/>
              </c:ext>
            </c:extLst>
          </c:dPt>
          <c:dPt>
            <c:idx val="1"/>
            <c:bubble3D val="0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B41F-4E24-9B09-FC7DADB9BFC3}"/>
              </c:ext>
            </c:extLst>
          </c:dPt>
          <c:dLbls>
            <c:dLbl>
              <c:idx val="0"/>
              <c:layout>
                <c:manualLayout>
                  <c:x val="3.6366579177602797E-2"/>
                  <c:y val="0.25320683872849226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chemeClr val="bg1"/>
                        </a:solidFill>
                      </a:rPr>
                      <a:t>Įvykdyta</a:t>
                    </a:r>
                    <a:r>
                      <a:rPr lang="en-US" baseline="0">
                        <a:solidFill>
                          <a:schemeClr val="bg1"/>
                        </a:solidFill>
                      </a:rPr>
                      <a:t> </a:t>
                    </a:r>
                  </a:p>
                  <a:p>
                    <a:pPr>
                      <a:defRPr sz="1050" b="1">
                        <a:solidFill>
                          <a:schemeClr val="bg1"/>
                        </a:solidFill>
                      </a:defRPr>
                    </a:pPr>
                    <a:fld id="{E1008FD9-360E-49AB-B735-527821091353}" type="VALUE">
                      <a:rPr lang="en-US">
                        <a:solidFill>
                          <a:schemeClr val="bg1"/>
                        </a:solidFill>
                      </a:rPr>
                      <a:pPr>
                        <a:defRPr sz="1050" b="1">
                          <a:solidFill>
                            <a:schemeClr val="bg1"/>
                          </a:solidFill>
                        </a:defRPr>
                      </a:pPr>
                      <a:t>[VALUE]</a:t>
                    </a:fld>
                    <a:endParaRPr lang="lt-LT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B41F-4E24-9B09-FC7DADB9BFC3}"/>
                </c:ext>
              </c:extLst>
            </c:dLbl>
            <c:dLbl>
              <c:idx val="1"/>
              <c:layout>
                <c:manualLayout>
                  <c:x val="-7.7786745406824176E-2"/>
                  <c:y val="-5.7870734908136649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tx1"/>
                        </a:solidFill>
                      </a:rPr>
                      <a:t>Neįvykdyta</a:t>
                    </a:r>
                  </a:p>
                  <a:p>
                    <a:r>
                      <a:rPr lang="en-US">
                        <a:solidFill>
                          <a:schemeClr val="tx1"/>
                        </a:solidFill>
                      </a:rPr>
                      <a:t> 4%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41F-4E24-9B09-FC7DADB9BFC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Lapas1!$A$2:$A$3</c:f>
              <c:strCache>
                <c:ptCount val="2"/>
                <c:pt idx="0">
                  <c:v>Įvykdyta</c:v>
                </c:pt>
                <c:pt idx="1">
                  <c:v>Neįvykdyta</c:v>
                </c:pt>
              </c:strCache>
            </c:strRef>
          </c:cat>
          <c:val>
            <c:numRef>
              <c:f>Lapas1!$B$2:$B$3</c:f>
              <c:numCache>
                <c:formatCode>0%</c:formatCode>
                <c:ptCount val="2"/>
                <c:pt idx="0">
                  <c:v>0.96</c:v>
                </c:pt>
                <c:pt idx="1">
                  <c:v>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41F-4E24-9B09-FC7DADB9BFC3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solidFill>
                  <a:schemeClr val="tx1"/>
                </a:solidFill>
                <a:effectLst/>
              </a:rPr>
              <a:t>Lankytoj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ų užklausų vykdymas Alytaus apskrities bibliotekose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201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76029076612337E-2"/>
          <c:y val="0.21541484397783611"/>
          <c:w val="0.90416663966386923"/>
          <c:h val="0.68127624671916021"/>
        </c:manualLayout>
      </c:layout>
      <c:pie3DChart>
        <c:varyColors val="1"/>
        <c:ser>
          <c:idx val="0"/>
          <c:order val="0"/>
          <c:explosion val="11"/>
          <c:dPt>
            <c:idx val="0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2373-42BF-A72B-61CD76E9F047}"/>
              </c:ext>
            </c:extLst>
          </c:dPt>
          <c:dPt>
            <c:idx val="1"/>
            <c:bubble3D val="0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2373-42BF-A72B-61CD76E9F047}"/>
              </c:ext>
            </c:extLst>
          </c:dPt>
          <c:dLbls>
            <c:dLbl>
              <c:idx val="0"/>
              <c:layout>
                <c:manualLayout>
                  <c:x val="4.0670533467267213E-3"/>
                  <c:y val="0.2405176436278798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50" b="1">
                        <a:solidFill>
                          <a:schemeClr val="bg1"/>
                        </a:solidFill>
                      </a:rPr>
                      <a:t>Įvykdyta</a:t>
                    </a:r>
                    <a:r>
                      <a:rPr lang="en-US" sz="1050" b="1" baseline="0">
                        <a:solidFill>
                          <a:schemeClr val="bg1"/>
                        </a:solidFill>
                      </a:rPr>
                      <a:t> </a:t>
                    </a:r>
                  </a:p>
                  <a:p>
                    <a:pPr>
                      <a:defRPr sz="1050" b="1">
                        <a:solidFill>
                          <a:schemeClr val="bg1"/>
                        </a:solidFill>
                      </a:defRPr>
                    </a:pPr>
                    <a:fld id="{82A9EE54-7045-4CB9-9CBB-4BEBDA00D07F}" type="VALUE">
                      <a:rPr lang="en-US" sz="1050" b="1">
                        <a:solidFill>
                          <a:schemeClr val="bg1"/>
                        </a:solidFill>
                      </a:rPr>
                      <a:pPr>
                        <a:defRPr sz="1050" b="1">
                          <a:solidFill>
                            <a:schemeClr val="bg1"/>
                          </a:solidFill>
                        </a:defRPr>
                      </a:pPr>
                      <a:t>[VALUE]</a:t>
                    </a:fld>
                    <a:endParaRPr lang="lt-LT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2373-42BF-A72B-61CD76E9F047}"/>
                </c:ext>
              </c:extLst>
            </c:dLbl>
            <c:dLbl>
              <c:idx val="1"/>
              <c:layout>
                <c:manualLayout>
                  <c:x val="-0.10498564814814818"/>
                  <c:y val="-4.85281481481483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Neįvykdyta</a:t>
                    </a:r>
                  </a:p>
                  <a:p>
                    <a:fld id="{059847C7-EF46-4AF2-A77C-A44B79970DA4}" type="VALUE">
                      <a:rPr lang="en-US"/>
                      <a:pPr/>
                      <a:t>[VALUE]</a:t>
                    </a:fld>
                    <a:endParaRPr lang="lt-LT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2373-42BF-A72B-61CD76E9F04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Lapas1!$A$7:$A$8</c:f>
              <c:strCache>
                <c:ptCount val="2"/>
                <c:pt idx="0">
                  <c:v>Įvykdyta</c:v>
                </c:pt>
                <c:pt idx="1">
                  <c:v>Neįvykdyta</c:v>
                </c:pt>
              </c:strCache>
            </c:strRef>
          </c:cat>
          <c:val>
            <c:numRef>
              <c:f>Lapas1!$B$7:$B$8</c:f>
              <c:numCache>
                <c:formatCode>0%</c:formatCode>
                <c:ptCount val="2"/>
                <c:pt idx="0">
                  <c:v>0.94</c:v>
                </c:pt>
                <c:pt idx="1">
                  <c:v>0.06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373-42BF-A72B-61CD76E9F047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  <a:alpha val="89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87924</xdr:colOff>
      <xdr:row>14</xdr:row>
      <xdr:rowOff>53486</xdr:rowOff>
    </xdr:from>
    <xdr:to>
      <xdr:col>11</xdr:col>
      <xdr:colOff>7328</xdr:colOff>
      <xdr:row>28</xdr:row>
      <xdr:rowOff>129686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472586</xdr:colOff>
      <xdr:row>20</xdr:row>
      <xdr:rowOff>60814</xdr:rowOff>
    </xdr:from>
    <xdr:to>
      <xdr:col>13</xdr:col>
      <xdr:colOff>40298</xdr:colOff>
      <xdr:row>34</xdr:row>
      <xdr:rowOff>137014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0</xdr:row>
      <xdr:rowOff>157162</xdr:rowOff>
    </xdr:from>
    <xdr:to>
      <xdr:col>11</xdr:col>
      <xdr:colOff>129000</xdr:colOff>
      <xdr:row>14</xdr:row>
      <xdr:rowOff>190162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38100</xdr:colOff>
      <xdr:row>15</xdr:row>
      <xdr:rowOff>142874</xdr:rowOff>
    </xdr:from>
    <xdr:to>
      <xdr:col>11</xdr:col>
      <xdr:colOff>90900</xdr:colOff>
      <xdr:row>29</xdr:row>
      <xdr:rowOff>175874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381000</xdr:colOff>
      <xdr:row>27</xdr:row>
      <xdr:rowOff>9525</xdr:rowOff>
    </xdr:from>
    <xdr:to>
      <xdr:col>7</xdr:col>
      <xdr:colOff>190500</xdr:colOff>
      <xdr:row>27</xdr:row>
      <xdr:rowOff>161925</xdr:rowOff>
    </xdr:to>
    <xdr:cxnSp macro="">
      <xdr:nvCxnSpPr>
        <xdr:cNvPr id="5" name="Tiesioji jungtis 4"/>
        <xdr:cNvCxnSpPr/>
      </xdr:nvCxnSpPr>
      <xdr:spPr>
        <a:xfrm flipV="1">
          <a:off x="4038600" y="5153025"/>
          <a:ext cx="419100" cy="15240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0.35417</cdr:x>
      <cdr:y>0.79688</cdr:y>
    </cdr:from>
    <cdr:to>
      <cdr:x>0.42292</cdr:x>
      <cdr:y>0.83507</cdr:y>
    </cdr:to>
    <cdr:cxnSp macro="">
      <cdr:nvCxnSpPr>
        <cdr:cNvPr id="3" name="Tiesioji jungtis 2"/>
        <cdr:cNvCxnSpPr/>
      </cdr:nvCxnSpPr>
      <cdr:spPr>
        <a:xfrm xmlns:a="http://schemas.openxmlformats.org/drawingml/2006/main" flipV="1">
          <a:off x="1619250" y="2185988"/>
          <a:ext cx="314325" cy="10477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V15"/>
  <sheetViews>
    <sheetView tabSelected="1" zoomScale="130" zoomScaleNormal="130" workbookViewId="0">
      <selection activeCell="A2" sqref="A2:V2"/>
    </sheetView>
  </sheetViews>
  <sheetFormatPr defaultColWidth="8.85546875" defaultRowHeight="15" x14ac:dyDescent="0.25"/>
  <cols>
    <col min="1" max="1" width="3" style="2" customWidth="1"/>
    <col min="2" max="2" width="11.85546875" style="2" customWidth="1"/>
    <col min="3" max="4" width="5.7109375" style="2" customWidth="1"/>
    <col min="5" max="5" width="6.7109375" style="2" customWidth="1"/>
    <col min="6" max="6" width="6.28515625" style="2" customWidth="1"/>
    <col min="7" max="7" width="5.85546875" style="2" customWidth="1"/>
    <col min="8" max="8" width="6.5703125" style="2" customWidth="1"/>
    <col min="9" max="9" width="5.85546875" style="2" customWidth="1"/>
    <col min="10" max="10" width="7" style="2" customWidth="1"/>
    <col min="11" max="11" width="5.28515625" style="2" customWidth="1"/>
    <col min="12" max="12" width="6.7109375" style="2" customWidth="1"/>
    <col min="13" max="13" width="5.140625" style="2" customWidth="1"/>
    <col min="14" max="14" width="6.7109375" style="2" customWidth="1"/>
    <col min="15" max="15" width="5.85546875" style="2" customWidth="1"/>
    <col min="16" max="16" width="6.5703125" style="2" customWidth="1"/>
    <col min="17" max="17" width="6.140625" style="2" customWidth="1"/>
    <col min="18" max="18" width="6.7109375" style="2" customWidth="1"/>
    <col min="19" max="19" width="5.28515625" style="2" customWidth="1"/>
    <col min="20" max="20" width="7.5703125" style="2" customWidth="1"/>
    <col min="21" max="21" width="4.5703125" style="2" customWidth="1"/>
    <col min="22" max="22" width="7" style="2" customWidth="1"/>
    <col min="23" max="23" width="2.85546875" style="2" customWidth="1"/>
    <col min="24" max="16384" width="8.85546875" style="2"/>
  </cols>
  <sheetData>
    <row r="1" spans="1:2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25">
      <c r="A2" s="61" t="s">
        <v>36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</row>
    <row r="3" spans="1:22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x14ac:dyDescent="0.25">
      <c r="A4" s="8"/>
      <c r="B4" s="31"/>
      <c r="C4" s="62" t="s">
        <v>0</v>
      </c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3"/>
      <c r="V4" s="64"/>
    </row>
    <row r="5" spans="1:22" x14ac:dyDescent="0.25">
      <c r="A5" s="10" t="s">
        <v>1</v>
      </c>
      <c r="B5" s="10" t="s">
        <v>2</v>
      </c>
      <c r="C5" s="57" t="s">
        <v>3</v>
      </c>
      <c r="D5" s="57"/>
      <c r="E5" s="57"/>
      <c r="F5" s="58"/>
      <c r="G5" s="54" t="s">
        <v>4</v>
      </c>
      <c r="H5" s="62"/>
      <c r="I5" s="62"/>
      <c r="J5" s="55"/>
      <c r="K5" s="54" t="s">
        <v>5</v>
      </c>
      <c r="L5" s="62"/>
      <c r="M5" s="62"/>
      <c r="N5" s="55"/>
      <c r="O5" s="54" t="s">
        <v>6</v>
      </c>
      <c r="P5" s="62"/>
      <c r="Q5" s="62"/>
      <c r="R5" s="55"/>
      <c r="S5" s="65" t="s">
        <v>7</v>
      </c>
      <c r="T5" s="63"/>
      <c r="U5" s="65" t="s">
        <v>7</v>
      </c>
      <c r="V5" s="64"/>
    </row>
    <row r="6" spans="1:22" x14ac:dyDescent="0.25">
      <c r="A6" s="10" t="s">
        <v>8</v>
      </c>
      <c r="B6" s="10" t="s">
        <v>9</v>
      </c>
      <c r="C6" s="55" t="s">
        <v>10</v>
      </c>
      <c r="D6" s="53"/>
      <c r="E6" s="54" t="s">
        <v>11</v>
      </c>
      <c r="F6" s="55"/>
      <c r="G6" s="53" t="s">
        <v>10</v>
      </c>
      <c r="H6" s="53"/>
      <c r="I6" s="54" t="s">
        <v>11</v>
      </c>
      <c r="J6" s="55"/>
      <c r="K6" s="53" t="s">
        <v>10</v>
      </c>
      <c r="L6" s="53"/>
      <c r="M6" s="54" t="s">
        <v>11</v>
      </c>
      <c r="N6" s="55"/>
      <c r="O6" s="53" t="s">
        <v>10</v>
      </c>
      <c r="P6" s="53"/>
      <c r="Q6" s="54" t="s">
        <v>11</v>
      </c>
      <c r="R6" s="55"/>
      <c r="S6" s="56" t="s">
        <v>12</v>
      </c>
      <c r="T6" s="57"/>
      <c r="U6" s="56" t="s">
        <v>13</v>
      </c>
      <c r="V6" s="58"/>
    </row>
    <row r="7" spans="1:22" x14ac:dyDescent="0.25">
      <c r="A7" s="11"/>
      <c r="B7" s="32" t="s">
        <v>14</v>
      </c>
      <c r="C7" s="12" t="s">
        <v>15</v>
      </c>
      <c r="D7" s="13" t="s">
        <v>16</v>
      </c>
      <c r="E7" s="13" t="s">
        <v>15</v>
      </c>
      <c r="F7" s="13" t="s">
        <v>16</v>
      </c>
      <c r="G7" s="13" t="s">
        <v>15</v>
      </c>
      <c r="H7" s="13" t="s">
        <v>16</v>
      </c>
      <c r="I7" s="13" t="s">
        <v>15</v>
      </c>
      <c r="J7" s="13" t="s">
        <v>16</v>
      </c>
      <c r="K7" s="13" t="s">
        <v>15</v>
      </c>
      <c r="L7" s="13" t="s">
        <v>16</v>
      </c>
      <c r="M7" s="13" t="s">
        <v>15</v>
      </c>
      <c r="N7" s="13" t="s">
        <v>16</v>
      </c>
      <c r="O7" s="13" t="s">
        <v>15</v>
      </c>
      <c r="P7" s="13" t="s">
        <v>16</v>
      </c>
      <c r="Q7" s="13" t="s">
        <v>15</v>
      </c>
      <c r="R7" s="13" t="s">
        <v>16</v>
      </c>
      <c r="S7" s="13" t="s">
        <v>17</v>
      </c>
      <c r="T7" s="13" t="s">
        <v>18</v>
      </c>
      <c r="U7" s="13" t="s">
        <v>17</v>
      </c>
      <c r="V7" s="13" t="s">
        <v>18</v>
      </c>
    </row>
    <row r="8" spans="1:22" x14ac:dyDescent="0.25">
      <c r="A8" s="14">
        <v>1</v>
      </c>
      <c r="B8" s="25" t="s">
        <v>19</v>
      </c>
      <c r="C8" s="14">
        <v>6541</v>
      </c>
      <c r="D8" s="14">
        <v>656</v>
      </c>
      <c r="E8" s="14">
        <v>5396</v>
      </c>
      <c r="F8" s="14">
        <v>411</v>
      </c>
      <c r="G8" s="14">
        <v>6129</v>
      </c>
      <c r="H8" s="14">
        <v>654</v>
      </c>
      <c r="I8" s="14">
        <v>4989</v>
      </c>
      <c r="J8" s="14">
        <v>409</v>
      </c>
      <c r="K8" s="14">
        <v>412</v>
      </c>
      <c r="L8" s="14">
        <v>2</v>
      </c>
      <c r="M8" s="14">
        <v>407</v>
      </c>
      <c r="N8" s="14">
        <v>2</v>
      </c>
      <c r="O8" s="14" t="s">
        <v>33</v>
      </c>
      <c r="P8" s="14" t="s">
        <v>33</v>
      </c>
      <c r="Q8" s="14" t="s">
        <v>33</v>
      </c>
      <c r="R8" s="14" t="s">
        <v>33</v>
      </c>
      <c r="S8" s="14">
        <v>137</v>
      </c>
      <c r="T8" s="42">
        <v>136</v>
      </c>
      <c r="U8" s="39" t="s">
        <v>33</v>
      </c>
      <c r="V8" s="40" t="s">
        <v>33</v>
      </c>
    </row>
    <row r="9" spans="1:22" x14ac:dyDescent="0.25">
      <c r="A9" s="14">
        <v>2</v>
      </c>
      <c r="B9" s="26" t="s">
        <v>20</v>
      </c>
      <c r="C9" s="14">
        <v>4234</v>
      </c>
      <c r="D9" s="14">
        <v>1840</v>
      </c>
      <c r="E9" s="14">
        <v>4234</v>
      </c>
      <c r="F9" s="14">
        <v>1840</v>
      </c>
      <c r="G9" s="14">
        <v>612</v>
      </c>
      <c r="H9" s="14">
        <v>460</v>
      </c>
      <c r="I9" s="14">
        <v>612</v>
      </c>
      <c r="J9" s="14">
        <v>460</v>
      </c>
      <c r="K9" s="14">
        <v>505</v>
      </c>
      <c r="L9" s="14">
        <v>222</v>
      </c>
      <c r="M9" s="14">
        <v>505</v>
      </c>
      <c r="N9" s="14">
        <v>222</v>
      </c>
      <c r="O9" s="14">
        <v>3117</v>
      </c>
      <c r="P9" s="14">
        <v>1158</v>
      </c>
      <c r="Q9" s="14">
        <v>3117</v>
      </c>
      <c r="R9" s="14">
        <v>1158</v>
      </c>
      <c r="S9" s="14">
        <v>253</v>
      </c>
      <c r="T9" s="42">
        <v>253</v>
      </c>
      <c r="U9" s="40">
        <v>104</v>
      </c>
      <c r="V9" s="40">
        <v>104</v>
      </c>
    </row>
    <row r="10" spans="1:22" ht="15" customHeight="1" x14ac:dyDescent="0.25">
      <c r="A10" s="14">
        <v>3</v>
      </c>
      <c r="B10" s="26" t="s">
        <v>21</v>
      </c>
      <c r="C10" s="14">
        <v>6384</v>
      </c>
      <c r="D10" s="14">
        <v>0</v>
      </c>
      <c r="E10" s="14">
        <v>6205</v>
      </c>
      <c r="F10" s="14">
        <v>0</v>
      </c>
      <c r="G10" s="14">
        <v>4546</v>
      </c>
      <c r="H10" s="14">
        <v>0</v>
      </c>
      <c r="I10" s="14">
        <v>4524</v>
      </c>
      <c r="J10" s="14">
        <v>0</v>
      </c>
      <c r="K10" s="14">
        <v>868</v>
      </c>
      <c r="L10" s="14">
        <v>0</v>
      </c>
      <c r="M10" s="14">
        <v>820</v>
      </c>
      <c r="N10" s="14">
        <v>0</v>
      </c>
      <c r="O10" s="14">
        <v>970</v>
      </c>
      <c r="P10" s="14">
        <v>0</v>
      </c>
      <c r="Q10" s="14">
        <v>861</v>
      </c>
      <c r="R10" s="14">
        <v>0</v>
      </c>
      <c r="S10" s="14">
        <v>868</v>
      </c>
      <c r="T10" s="42">
        <v>861</v>
      </c>
      <c r="U10" s="40">
        <v>485</v>
      </c>
      <c r="V10" s="40">
        <v>431</v>
      </c>
    </row>
    <row r="11" spans="1:22" x14ac:dyDescent="0.25">
      <c r="A11" s="14">
        <v>4</v>
      </c>
      <c r="B11" s="26" t="s">
        <v>22</v>
      </c>
      <c r="C11" s="14">
        <v>6241</v>
      </c>
      <c r="D11" s="14">
        <v>1268</v>
      </c>
      <c r="E11" s="14">
        <v>5779</v>
      </c>
      <c r="F11" s="14">
        <v>673</v>
      </c>
      <c r="G11" s="14">
        <v>1831</v>
      </c>
      <c r="H11" s="14">
        <v>134</v>
      </c>
      <c r="I11" s="14">
        <v>1743</v>
      </c>
      <c r="J11" s="14">
        <v>134</v>
      </c>
      <c r="K11" s="14">
        <v>443</v>
      </c>
      <c r="L11" s="14">
        <v>0</v>
      </c>
      <c r="M11" s="14">
        <v>443</v>
      </c>
      <c r="N11" s="14">
        <v>0</v>
      </c>
      <c r="O11" s="14">
        <v>3967</v>
      </c>
      <c r="P11" s="14">
        <v>1134</v>
      </c>
      <c r="Q11" s="14">
        <v>3593</v>
      </c>
      <c r="R11" s="14">
        <v>539</v>
      </c>
      <c r="S11" s="14">
        <v>443</v>
      </c>
      <c r="T11" s="42">
        <v>443</v>
      </c>
      <c r="U11" s="40">
        <v>198</v>
      </c>
      <c r="V11" s="40">
        <v>180</v>
      </c>
    </row>
    <row r="12" spans="1:22" ht="15.75" thickBot="1" x14ac:dyDescent="0.3">
      <c r="A12" s="37">
        <v>5</v>
      </c>
      <c r="B12" s="50" t="s">
        <v>23</v>
      </c>
      <c r="C12" s="37">
        <v>2158</v>
      </c>
      <c r="D12" s="37">
        <v>268</v>
      </c>
      <c r="E12" s="37">
        <v>2123</v>
      </c>
      <c r="F12" s="37">
        <v>268</v>
      </c>
      <c r="G12" s="37">
        <v>533</v>
      </c>
      <c r="H12" s="37">
        <v>55</v>
      </c>
      <c r="I12" s="37">
        <v>531</v>
      </c>
      <c r="J12" s="37">
        <v>55</v>
      </c>
      <c r="K12" s="37" t="s">
        <v>33</v>
      </c>
      <c r="L12" s="37" t="s">
        <v>33</v>
      </c>
      <c r="M12" s="37" t="s">
        <v>33</v>
      </c>
      <c r="N12" s="37" t="s">
        <v>33</v>
      </c>
      <c r="O12" s="37">
        <v>1625</v>
      </c>
      <c r="P12" s="37">
        <v>213</v>
      </c>
      <c r="Q12" s="37">
        <v>1592</v>
      </c>
      <c r="R12" s="37">
        <v>213</v>
      </c>
      <c r="S12" s="37" t="s">
        <v>33</v>
      </c>
      <c r="T12" s="38" t="s">
        <v>33</v>
      </c>
      <c r="U12" s="43">
        <v>71</v>
      </c>
      <c r="V12" s="43">
        <v>69</v>
      </c>
    </row>
    <row r="13" spans="1:22" ht="15.75" thickBot="1" x14ac:dyDescent="0.3">
      <c r="A13" s="59" t="s">
        <v>24</v>
      </c>
      <c r="B13" s="60"/>
      <c r="C13" s="33">
        <f t="shared" ref="C13:N13" si="0">SUM(C8:C12)</f>
        <v>25558</v>
      </c>
      <c r="D13" s="33">
        <f t="shared" si="0"/>
        <v>4032</v>
      </c>
      <c r="E13" s="33">
        <f t="shared" si="0"/>
        <v>23737</v>
      </c>
      <c r="F13" s="33">
        <f t="shared" si="0"/>
        <v>3192</v>
      </c>
      <c r="G13" s="33">
        <f t="shared" si="0"/>
        <v>13651</v>
      </c>
      <c r="H13" s="33">
        <f t="shared" si="0"/>
        <v>1303</v>
      </c>
      <c r="I13" s="33">
        <f t="shared" si="0"/>
        <v>12399</v>
      </c>
      <c r="J13" s="33">
        <f t="shared" si="0"/>
        <v>1058</v>
      </c>
      <c r="K13" s="33">
        <f t="shared" si="0"/>
        <v>2228</v>
      </c>
      <c r="L13" s="33">
        <f t="shared" si="0"/>
        <v>224</v>
      </c>
      <c r="M13" s="33">
        <f t="shared" si="0"/>
        <v>2175</v>
      </c>
      <c r="N13" s="33">
        <f t="shared" si="0"/>
        <v>224</v>
      </c>
      <c r="O13" s="33">
        <f>SUM(O9:O12)</f>
        <v>9679</v>
      </c>
      <c r="P13" s="33">
        <f>SUM(P9:P12)</f>
        <v>2505</v>
      </c>
      <c r="Q13" s="41">
        <f>SUM(Q9:Q12)</f>
        <v>9163</v>
      </c>
      <c r="R13" s="33">
        <f>SUM(R9:R12)</f>
        <v>1910</v>
      </c>
      <c r="S13" s="33">
        <v>318</v>
      </c>
      <c r="T13" s="33">
        <v>311</v>
      </c>
      <c r="U13" s="33">
        <v>129</v>
      </c>
      <c r="V13" s="33">
        <v>122</v>
      </c>
    </row>
    <row r="14" spans="1:22" x14ac:dyDescent="0.25">
      <c r="A14" s="3"/>
      <c r="B14" s="49" t="s">
        <v>34</v>
      </c>
      <c r="C14" s="49">
        <f>C13-E13</f>
        <v>1821</v>
      </c>
      <c r="D14" s="21"/>
      <c r="E14" s="21"/>
      <c r="F14" s="21"/>
      <c r="G14" s="21"/>
      <c r="H14" s="21"/>
      <c r="I14" s="21"/>
      <c r="J14" s="21"/>
      <c r="K14" s="21"/>
      <c r="L14" s="22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x14ac:dyDescent="0.25">
      <c r="A15" s="1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1"/>
      <c r="N15" s="1"/>
      <c r="O15" s="1"/>
      <c r="P15" s="1"/>
      <c r="Q15" s="1"/>
      <c r="R15" s="1"/>
      <c r="S15" s="1"/>
      <c r="T15" s="1"/>
      <c r="U15" s="1"/>
      <c r="V15" s="1"/>
    </row>
  </sheetData>
  <sortState ref="B25:D29">
    <sortCondition ref="C25"/>
  </sortState>
  <mergeCells count="19">
    <mergeCell ref="A2:V2"/>
    <mergeCell ref="C4:V4"/>
    <mergeCell ref="C5:F5"/>
    <mergeCell ref="G5:J5"/>
    <mergeCell ref="K5:N5"/>
    <mergeCell ref="O5:R5"/>
    <mergeCell ref="S5:T5"/>
    <mergeCell ref="U5:V5"/>
    <mergeCell ref="O6:P6"/>
    <mergeCell ref="Q6:R6"/>
    <mergeCell ref="S6:T6"/>
    <mergeCell ref="U6:V6"/>
    <mergeCell ref="A13:B13"/>
    <mergeCell ref="C6:D6"/>
    <mergeCell ref="E6:F6"/>
    <mergeCell ref="G6:H6"/>
    <mergeCell ref="I6:J6"/>
    <mergeCell ref="K6:L6"/>
    <mergeCell ref="M6:N6"/>
  </mergeCells>
  <pageMargins left="0.7" right="0.7" top="0.75" bottom="0.75" header="0.3" footer="0.3"/>
  <pageSetup paperSize="9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A22"/>
  <sheetViews>
    <sheetView topLeftCell="A13" zoomScale="130" zoomScaleNormal="130" workbookViewId="0">
      <selection activeCell="N30" sqref="N30"/>
    </sheetView>
  </sheetViews>
  <sheetFormatPr defaultColWidth="8.85546875" defaultRowHeight="15" x14ac:dyDescent="0.25"/>
  <cols>
    <col min="1" max="1" width="4.140625" style="2" customWidth="1"/>
    <col min="2" max="2" width="10.140625" style="2" customWidth="1"/>
    <col min="3" max="3" width="7.28515625" style="2" customWidth="1"/>
    <col min="4" max="4" width="7.42578125" style="2" customWidth="1"/>
    <col min="5" max="5" width="6.85546875" style="2" customWidth="1"/>
    <col min="6" max="6" width="5.85546875" style="2" customWidth="1"/>
    <col min="7" max="7" width="6.42578125" style="2" customWidth="1"/>
    <col min="8" max="8" width="7" style="2" customWidth="1"/>
    <col min="9" max="9" width="6.85546875" style="2" customWidth="1"/>
    <col min="10" max="10" width="7" style="2" customWidth="1"/>
    <col min="11" max="12" width="6.85546875" style="2" customWidth="1"/>
    <col min="13" max="13" width="6.7109375" style="2" customWidth="1"/>
    <col min="14" max="14" width="6" style="2" customWidth="1"/>
    <col min="15" max="15" width="5.7109375" style="2" customWidth="1"/>
    <col min="16" max="16" width="5.5703125" style="2" customWidth="1"/>
    <col min="17" max="17" width="6.140625" style="2" customWidth="1"/>
    <col min="18" max="18" width="5.140625" style="2" customWidth="1"/>
    <col min="19" max="19" width="6.140625" style="2" customWidth="1"/>
    <col min="20" max="20" width="6.28515625" style="2" customWidth="1"/>
    <col min="21" max="21" width="4.85546875" style="2" customWidth="1"/>
    <col min="22" max="22" width="6.28515625" style="2" customWidth="1"/>
    <col min="23" max="16384" width="8.85546875" style="2"/>
  </cols>
  <sheetData>
    <row r="1" spans="1:2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7" x14ac:dyDescent="0.25">
      <c r="A2" s="61" t="s">
        <v>35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1"/>
    </row>
    <row r="3" spans="1:27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1"/>
    </row>
    <row r="4" spans="1:27" x14ac:dyDescent="0.25">
      <c r="A4" s="15"/>
      <c r="B4" s="9"/>
      <c r="C4" s="62" t="s">
        <v>0</v>
      </c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3"/>
      <c r="V4" s="64"/>
      <c r="W4" s="23"/>
      <c r="X4" s="23"/>
      <c r="Y4" s="23"/>
      <c r="Z4" s="23"/>
      <c r="AA4" s="23"/>
    </row>
    <row r="5" spans="1:27" x14ac:dyDescent="0.25">
      <c r="A5" s="16" t="s">
        <v>1</v>
      </c>
      <c r="B5" s="17" t="s">
        <v>2</v>
      </c>
      <c r="C5" s="57" t="s">
        <v>3</v>
      </c>
      <c r="D5" s="57"/>
      <c r="E5" s="57"/>
      <c r="F5" s="58"/>
      <c r="G5" s="54" t="s">
        <v>4</v>
      </c>
      <c r="H5" s="62"/>
      <c r="I5" s="62"/>
      <c r="J5" s="55"/>
      <c r="K5" s="54" t="s">
        <v>5</v>
      </c>
      <c r="L5" s="62"/>
      <c r="M5" s="62"/>
      <c r="N5" s="55"/>
      <c r="O5" s="54" t="s">
        <v>6</v>
      </c>
      <c r="P5" s="62"/>
      <c r="Q5" s="62"/>
      <c r="R5" s="55"/>
      <c r="S5" s="65" t="s">
        <v>7</v>
      </c>
      <c r="T5" s="63"/>
      <c r="U5" s="65" t="s">
        <v>7</v>
      </c>
      <c r="V5" s="64"/>
      <c r="W5" s="23"/>
      <c r="X5" s="23"/>
      <c r="Y5" s="23"/>
      <c r="Z5" s="23"/>
      <c r="AA5" s="23"/>
    </row>
    <row r="6" spans="1:27" x14ac:dyDescent="0.25">
      <c r="A6" s="16" t="s">
        <v>8</v>
      </c>
      <c r="B6" s="17" t="s">
        <v>9</v>
      </c>
      <c r="C6" s="55" t="s">
        <v>10</v>
      </c>
      <c r="D6" s="53"/>
      <c r="E6" s="54" t="s">
        <v>11</v>
      </c>
      <c r="F6" s="55"/>
      <c r="G6" s="53" t="s">
        <v>10</v>
      </c>
      <c r="H6" s="53"/>
      <c r="I6" s="54" t="s">
        <v>11</v>
      </c>
      <c r="J6" s="55"/>
      <c r="K6" s="53" t="s">
        <v>10</v>
      </c>
      <c r="L6" s="53"/>
      <c r="M6" s="54" t="s">
        <v>11</v>
      </c>
      <c r="N6" s="55"/>
      <c r="O6" s="53" t="s">
        <v>10</v>
      </c>
      <c r="P6" s="53"/>
      <c r="Q6" s="54" t="s">
        <v>11</v>
      </c>
      <c r="R6" s="55"/>
      <c r="S6" s="56" t="s">
        <v>12</v>
      </c>
      <c r="T6" s="57"/>
      <c r="U6" s="56" t="s">
        <v>13</v>
      </c>
      <c r="V6" s="58"/>
      <c r="W6" s="23"/>
      <c r="X6" s="23"/>
      <c r="Y6" s="23"/>
      <c r="Z6" s="23"/>
      <c r="AA6" s="23"/>
    </row>
    <row r="7" spans="1:27" x14ac:dyDescent="0.25">
      <c r="A7" s="18"/>
      <c r="B7" s="19" t="s">
        <v>14</v>
      </c>
      <c r="C7" s="12" t="s">
        <v>15</v>
      </c>
      <c r="D7" s="13" t="s">
        <v>16</v>
      </c>
      <c r="E7" s="13" t="s">
        <v>15</v>
      </c>
      <c r="F7" s="13" t="s">
        <v>16</v>
      </c>
      <c r="G7" s="13" t="s">
        <v>15</v>
      </c>
      <c r="H7" s="13" t="s">
        <v>16</v>
      </c>
      <c r="I7" s="13" t="s">
        <v>15</v>
      </c>
      <c r="J7" s="13" t="s">
        <v>16</v>
      </c>
      <c r="K7" s="13" t="s">
        <v>15</v>
      </c>
      <c r="L7" s="13" t="s">
        <v>16</v>
      </c>
      <c r="M7" s="13" t="s">
        <v>15</v>
      </c>
      <c r="N7" s="13" t="s">
        <v>16</v>
      </c>
      <c r="O7" s="13" t="s">
        <v>15</v>
      </c>
      <c r="P7" s="13" t="s">
        <v>16</v>
      </c>
      <c r="Q7" s="13" t="s">
        <v>15</v>
      </c>
      <c r="R7" s="13" t="s">
        <v>16</v>
      </c>
      <c r="S7" s="13" t="s">
        <v>17</v>
      </c>
      <c r="T7" s="13" t="s">
        <v>18</v>
      </c>
      <c r="U7" s="13" t="s">
        <v>17</v>
      </c>
      <c r="V7" s="13" t="s">
        <v>18</v>
      </c>
      <c r="W7" s="23"/>
      <c r="X7" s="23"/>
      <c r="Y7" s="23"/>
      <c r="Z7" s="23"/>
      <c r="AA7" s="23"/>
    </row>
    <row r="8" spans="1:27" x14ac:dyDescent="0.25">
      <c r="A8" s="14">
        <v>1</v>
      </c>
      <c r="B8" s="25" t="s">
        <v>25</v>
      </c>
      <c r="C8" s="14">
        <v>6897</v>
      </c>
      <c r="D8" s="14">
        <v>2449</v>
      </c>
      <c r="E8" s="14">
        <v>6897</v>
      </c>
      <c r="F8" s="14">
        <v>2449</v>
      </c>
      <c r="G8" s="14">
        <v>4664</v>
      </c>
      <c r="H8" s="14">
        <v>1621</v>
      </c>
      <c r="I8" s="14">
        <v>4664</v>
      </c>
      <c r="J8" s="14">
        <v>1621</v>
      </c>
      <c r="K8" s="14">
        <v>70</v>
      </c>
      <c r="L8" s="14">
        <v>70</v>
      </c>
      <c r="M8" s="14">
        <v>70</v>
      </c>
      <c r="N8" s="14">
        <v>70</v>
      </c>
      <c r="O8" s="14">
        <v>2163</v>
      </c>
      <c r="P8" s="14">
        <v>758</v>
      </c>
      <c r="Q8" s="14">
        <v>2163</v>
      </c>
      <c r="R8" s="14">
        <v>758</v>
      </c>
      <c r="S8" s="14">
        <v>70</v>
      </c>
      <c r="T8" s="14">
        <v>70</v>
      </c>
      <c r="U8" s="39">
        <v>216</v>
      </c>
      <c r="V8" s="40">
        <v>216</v>
      </c>
      <c r="W8" s="23"/>
      <c r="X8" s="23"/>
      <c r="Y8" s="23"/>
      <c r="Z8" s="23"/>
      <c r="AA8" s="23"/>
    </row>
    <row r="9" spans="1:27" x14ac:dyDescent="0.25">
      <c r="A9" s="14">
        <v>2</v>
      </c>
      <c r="B9" s="26" t="s">
        <v>26</v>
      </c>
      <c r="C9" s="14">
        <v>4351</v>
      </c>
      <c r="D9" s="14">
        <v>568</v>
      </c>
      <c r="E9" s="14">
        <v>4265</v>
      </c>
      <c r="F9" s="14">
        <v>539</v>
      </c>
      <c r="G9" s="14">
        <v>1912</v>
      </c>
      <c r="H9" s="14">
        <v>53</v>
      </c>
      <c r="I9" s="14">
        <v>1912</v>
      </c>
      <c r="J9" s="14">
        <v>53</v>
      </c>
      <c r="K9" s="14">
        <v>865</v>
      </c>
      <c r="L9" s="14">
        <v>212</v>
      </c>
      <c r="M9" s="14">
        <v>865</v>
      </c>
      <c r="N9" s="14">
        <v>212</v>
      </c>
      <c r="O9" s="14">
        <v>1574</v>
      </c>
      <c r="P9" s="14">
        <v>303</v>
      </c>
      <c r="Q9" s="14">
        <v>1488</v>
      </c>
      <c r="R9" s="14">
        <v>274</v>
      </c>
      <c r="S9" s="39">
        <v>433</v>
      </c>
      <c r="T9" s="14">
        <v>433</v>
      </c>
      <c r="U9" s="40">
        <v>72</v>
      </c>
      <c r="V9" s="40">
        <v>68</v>
      </c>
      <c r="W9" s="23"/>
      <c r="X9" s="23"/>
      <c r="Y9" s="23"/>
      <c r="Z9" s="23"/>
      <c r="AA9" s="23"/>
    </row>
    <row r="10" spans="1:27" x14ac:dyDescent="0.25">
      <c r="A10" s="14">
        <v>3</v>
      </c>
      <c r="B10" s="26" t="s">
        <v>27</v>
      </c>
      <c r="C10" s="14">
        <v>3167</v>
      </c>
      <c r="D10" s="14">
        <v>25</v>
      </c>
      <c r="E10" s="14">
        <v>3130</v>
      </c>
      <c r="F10" s="14">
        <v>13</v>
      </c>
      <c r="G10" s="14">
        <v>2310</v>
      </c>
      <c r="H10" s="14">
        <v>12</v>
      </c>
      <c r="I10" s="14">
        <v>2308</v>
      </c>
      <c r="J10" s="14">
        <v>0</v>
      </c>
      <c r="K10" s="14" t="s">
        <v>33</v>
      </c>
      <c r="L10" s="14" t="s">
        <v>33</v>
      </c>
      <c r="M10" s="14" t="s">
        <v>33</v>
      </c>
      <c r="N10" s="14" t="s">
        <v>33</v>
      </c>
      <c r="O10" s="14">
        <v>857</v>
      </c>
      <c r="P10" s="14">
        <v>13</v>
      </c>
      <c r="Q10" s="14">
        <v>822</v>
      </c>
      <c r="R10" s="14">
        <v>13</v>
      </c>
      <c r="S10" s="39" t="s">
        <v>33</v>
      </c>
      <c r="T10" s="14" t="s">
        <v>33</v>
      </c>
      <c r="U10" s="39">
        <v>48</v>
      </c>
      <c r="V10" s="40">
        <v>46</v>
      </c>
      <c r="W10" s="23"/>
      <c r="X10" s="23"/>
      <c r="Y10" s="23"/>
      <c r="Z10" s="23"/>
      <c r="AA10" s="23"/>
    </row>
    <row r="11" spans="1:27" ht="15" customHeight="1" x14ac:dyDescent="0.25">
      <c r="A11" s="14">
        <v>4</v>
      </c>
      <c r="B11" s="26" t="s">
        <v>28</v>
      </c>
      <c r="C11" s="14">
        <v>1920</v>
      </c>
      <c r="D11" s="14">
        <v>78</v>
      </c>
      <c r="E11" s="14">
        <v>1919</v>
      </c>
      <c r="F11" s="14">
        <v>78</v>
      </c>
      <c r="G11" s="14">
        <v>418</v>
      </c>
      <c r="H11" s="14">
        <v>46</v>
      </c>
      <c r="I11" s="14">
        <v>418</v>
      </c>
      <c r="J11" s="14">
        <v>46</v>
      </c>
      <c r="K11" s="14">
        <v>1157</v>
      </c>
      <c r="L11" s="14">
        <v>0</v>
      </c>
      <c r="M11" s="14">
        <v>1157</v>
      </c>
      <c r="N11" s="14">
        <v>0</v>
      </c>
      <c r="O11" s="14">
        <v>345</v>
      </c>
      <c r="P11" s="14">
        <v>32</v>
      </c>
      <c r="Q11" s="14">
        <v>344</v>
      </c>
      <c r="R11" s="14">
        <v>32</v>
      </c>
      <c r="S11" s="39">
        <v>579</v>
      </c>
      <c r="T11" s="14">
        <v>579</v>
      </c>
      <c r="U11" s="39">
        <v>27</v>
      </c>
      <c r="V11" s="40">
        <v>27</v>
      </c>
      <c r="W11" s="23"/>
      <c r="X11" s="23"/>
      <c r="Y11" s="23"/>
      <c r="Z11" s="23"/>
      <c r="AA11" s="23"/>
    </row>
    <row r="12" spans="1:27" x14ac:dyDescent="0.25">
      <c r="A12" s="14">
        <v>5</v>
      </c>
      <c r="B12" s="26" t="s">
        <v>29</v>
      </c>
      <c r="C12" s="14">
        <v>16823</v>
      </c>
      <c r="D12" s="14">
        <v>7939</v>
      </c>
      <c r="E12" s="14">
        <v>15814</v>
      </c>
      <c r="F12" s="14">
        <v>5137</v>
      </c>
      <c r="G12" s="14">
        <v>3433</v>
      </c>
      <c r="H12" s="14">
        <v>1255</v>
      </c>
      <c r="I12" s="14">
        <v>2882</v>
      </c>
      <c r="J12" s="14">
        <v>997</v>
      </c>
      <c r="K12" s="14">
        <v>4073</v>
      </c>
      <c r="L12" s="14">
        <v>2251</v>
      </c>
      <c r="M12" s="14">
        <v>3710</v>
      </c>
      <c r="N12" s="14">
        <v>2245</v>
      </c>
      <c r="O12" s="14">
        <v>9317</v>
      </c>
      <c r="P12" s="14">
        <v>4433</v>
      </c>
      <c r="Q12" s="14">
        <v>9222</v>
      </c>
      <c r="R12" s="14">
        <v>1895</v>
      </c>
      <c r="S12" s="39">
        <v>2037</v>
      </c>
      <c r="T12" s="14">
        <v>1855</v>
      </c>
      <c r="U12" s="39">
        <v>717</v>
      </c>
      <c r="V12" s="40">
        <v>709</v>
      </c>
      <c r="W12" s="23"/>
      <c r="X12" s="23"/>
      <c r="Y12" s="23"/>
      <c r="Z12" s="23"/>
      <c r="AA12" s="23"/>
    </row>
    <row r="13" spans="1:27" x14ac:dyDescent="0.25">
      <c r="A13" s="14">
        <v>6</v>
      </c>
      <c r="B13" s="26" t="s">
        <v>30</v>
      </c>
      <c r="C13" s="14">
        <v>9076</v>
      </c>
      <c r="D13" s="14">
        <v>2051</v>
      </c>
      <c r="E13" s="14">
        <v>9059</v>
      </c>
      <c r="F13" s="14">
        <v>2049</v>
      </c>
      <c r="G13" s="14">
        <v>4342</v>
      </c>
      <c r="H13" s="14">
        <v>632</v>
      </c>
      <c r="I13" s="14">
        <v>4330</v>
      </c>
      <c r="J13" s="14">
        <v>632</v>
      </c>
      <c r="K13" s="14" t="s">
        <v>33</v>
      </c>
      <c r="L13" s="14" t="s">
        <v>33</v>
      </c>
      <c r="M13" s="14" t="s">
        <v>33</v>
      </c>
      <c r="N13" s="14" t="s">
        <v>33</v>
      </c>
      <c r="O13" s="14">
        <v>4734</v>
      </c>
      <c r="P13" s="14">
        <v>1419</v>
      </c>
      <c r="Q13" s="14">
        <v>4729</v>
      </c>
      <c r="R13" s="14">
        <v>1417</v>
      </c>
      <c r="S13" s="14" t="s">
        <v>33</v>
      </c>
      <c r="T13" s="14" t="s">
        <v>33</v>
      </c>
      <c r="U13" s="45">
        <v>175</v>
      </c>
      <c r="V13" s="40">
        <v>175</v>
      </c>
      <c r="W13" s="23"/>
      <c r="X13" s="23"/>
      <c r="Y13" s="23"/>
      <c r="Z13" s="23"/>
      <c r="AA13" s="23"/>
    </row>
    <row r="14" spans="1:27" x14ac:dyDescent="0.25">
      <c r="A14" s="14">
        <v>7</v>
      </c>
      <c r="B14" s="26" t="s">
        <v>31</v>
      </c>
      <c r="C14" s="14">
        <v>7352</v>
      </c>
      <c r="D14" s="14">
        <v>2234</v>
      </c>
      <c r="E14" s="14">
        <v>6958</v>
      </c>
      <c r="F14" s="14">
        <v>2053</v>
      </c>
      <c r="G14" s="14">
        <v>620</v>
      </c>
      <c r="H14" s="14">
        <v>176</v>
      </c>
      <c r="I14" s="14">
        <v>556</v>
      </c>
      <c r="J14" s="14">
        <v>176</v>
      </c>
      <c r="K14" s="14">
        <v>504</v>
      </c>
      <c r="L14" s="14">
        <v>28</v>
      </c>
      <c r="M14" s="14">
        <v>481</v>
      </c>
      <c r="N14" s="14">
        <v>28</v>
      </c>
      <c r="O14" s="14">
        <v>6228</v>
      </c>
      <c r="P14" s="14">
        <v>2030</v>
      </c>
      <c r="Q14" s="14">
        <v>5921</v>
      </c>
      <c r="R14" s="14">
        <v>1849</v>
      </c>
      <c r="S14" s="39">
        <v>252</v>
      </c>
      <c r="T14" s="42">
        <v>241</v>
      </c>
      <c r="U14" s="39">
        <v>156</v>
      </c>
      <c r="V14" s="40">
        <v>148</v>
      </c>
      <c r="W14" s="23"/>
      <c r="X14" s="23"/>
      <c r="Y14" s="23"/>
      <c r="Z14" s="23"/>
      <c r="AA14" s="23"/>
    </row>
    <row r="15" spans="1:27" x14ac:dyDescent="0.25">
      <c r="A15" s="66" t="s">
        <v>24</v>
      </c>
      <c r="B15" s="67"/>
      <c r="C15" s="44">
        <f t="shared" ref="C15:R15" si="0">SUM(C8:C14)</f>
        <v>49586</v>
      </c>
      <c r="D15" s="44">
        <f t="shared" si="0"/>
        <v>15344</v>
      </c>
      <c r="E15" s="44">
        <f t="shared" si="0"/>
        <v>48042</v>
      </c>
      <c r="F15" s="44">
        <f t="shared" si="0"/>
        <v>12318</v>
      </c>
      <c r="G15" s="44">
        <f t="shared" si="0"/>
        <v>17699</v>
      </c>
      <c r="H15" s="44">
        <f t="shared" si="0"/>
        <v>3795</v>
      </c>
      <c r="I15" s="44">
        <f t="shared" si="0"/>
        <v>17070</v>
      </c>
      <c r="J15" s="44">
        <f t="shared" si="0"/>
        <v>3525</v>
      </c>
      <c r="K15" s="44">
        <f t="shared" si="0"/>
        <v>6669</v>
      </c>
      <c r="L15" s="44">
        <f t="shared" si="0"/>
        <v>2561</v>
      </c>
      <c r="M15" s="44">
        <f t="shared" si="0"/>
        <v>6283</v>
      </c>
      <c r="N15" s="44">
        <f t="shared" si="0"/>
        <v>2555</v>
      </c>
      <c r="O15" s="44">
        <f t="shared" si="0"/>
        <v>25218</v>
      </c>
      <c r="P15" s="44">
        <f t="shared" si="0"/>
        <v>8988</v>
      </c>
      <c r="Q15" s="44">
        <f t="shared" si="0"/>
        <v>24689</v>
      </c>
      <c r="R15" s="44">
        <f t="shared" si="0"/>
        <v>6238</v>
      </c>
      <c r="S15" s="46">
        <v>741</v>
      </c>
      <c r="T15" s="47">
        <v>698</v>
      </c>
      <c r="U15" s="46">
        <v>176</v>
      </c>
      <c r="V15" s="48">
        <v>173</v>
      </c>
      <c r="W15" s="23"/>
      <c r="X15" s="23"/>
      <c r="Y15" s="23"/>
      <c r="Z15" s="23"/>
      <c r="AA15" s="23"/>
    </row>
    <row r="16" spans="1:27" ht="15" customHeight="1" thickBot="1" x14ac:dyDescent="0.3">
      <c r="A16" s="20">
        <v>8</v>
      </c>
      <c r="B16" s="27" t="s">
        <v>32</v>
      </c>
      <c r="C16" s="14">
        <v>294057</v>
      </c>
      <c r="D16" s="14">
        <v>80821</v>
      </c>
      <c r="E16" s="14">
        <v>274615</v>
      </c>
      <c r="F16" s="14">
        <v>74579</v>
      </c>
      <c r="G16" s="20">
        <v>21817</v>
      </c>
      <c r="H16" s="20">
        <v>5369</v>
      </c>
      <c r="I16" s="20">
        <v>21817</v>
      </c>
      <c r="J16" s="20">
        <v>5369</v>
      </c>
      <c r="K16" s="14">
        <v>272240</v>
      </c>
      <c r="L16" s="14">
        <v>75452</v>
      </c>
      <c r="M16" s="14">
        <v>252798</v>
      </c>
      <c r="N16" s="14">
        <v>69210</v>
      </c>
      <c r="O16" s="20" t="s">
        <v>33</v>
      </c>
      <c r="P16" s="20" t="s">
        <v>33</v>
      </c>
      <c r="Q16" s="20" t="s">
        <v>33</v>
      </c>
      <c r="R16" s="20" t="s">
        <v>33</v>
      </c>
      <c r="S16" s="29">
        <v>17015</v>
      </c>
      <c r="T16" s="20">
        <v>15778</v>
      </c>
      <c r="U16" s="29" t="s">
        <v>33</v>
      </c>
      <c r="V16" s="30" t="s">
        <v>33</v>
      </c>
      <c r="W16" s="23"/>
      <c r="X16" s="23"/>
      <c r="Y16" s="23"/>
      <c r="Z16" s="23"/>
      <c r="AA16" s="23"/>
    </row>
    <row r="17" spans="1:27" ht="15.75" thickBot="1" x14ac:dyDescent="0.3">
      <c r="A17" s="59" t="s">
        <v>24</v>
      </c>
      <c r="B17" s="60"/>
      <c r="C17" s="33">
        <f t="shared" ref="C17:R17" si="1">SUM(C15:C16)</f>
        <v>343643</v>
      </c>
      <c r="D17" s="33">
        <f t="shared" si="1"/>
        <v>96165</v>
      </c>
      <c r="E17" s="33">
        <f t="shared" si="1"/>
        <v>322657</v>
      </c>
      <c r="F17" s="35">
        <f t="shared" si="1"/>
        <v>86897</v>
      </c>
      <c r="G17" s="33">
        <f t="shared" si="1"/>
        <v>39516</v>
      </c>
      <c r="H17" s="33">
        <f t="shared" si="1"/>
        <v>9164</v>
      </c>
      <c r="I17" s="33">
        <f t="shared" si="1"/>
        <v>38887</v>
      </c>
      <c r="J17" s="33">
        <f t="shared" si="1"/>
        <v>8894</v>
      </c>
      <c r="K17" s="33">
        <f t="shared" si="1"/>
        <v>278909</v>
      </c>
      <c r="L17" s="33">
        <f t="shared" si="1"/>
        <v>78013</v>
      </c>
      <c r="M17" s="33">
        <f t="shared" si="1"/>
        <v>259081</v>
      </c>
      <c r="N17" s="33">
        <f t="shared" si="1"/>
        <v>71765</v>
      </c>
      <c r="O17" s="33">
        <f t="shared" si="1"/>
        <v>25218</v>
      </c>
      <c r="P17" s="33">
        <f t="shared" si="1"/>
        <v>8988</v>
      </c>
      <c r="Q17" s="33">
        <f t="shared" si="1"/>
        <v>24689</v>
      </c>
      <c r="R17" s="33">
        <f t="shared" si="1"/>
        <v>6238</v>
      </c>
      <c r="S17" s="36">
        <v>11156</v>
      </c>
      <c r="T17" s="33">
        <v>10363</v>
      </c>
      <c r="U17" s="36">
        <v>176</v>
      </c>
      <c r="V17" s="36">
        <v>173</v>
      </c>
      <c r="W17" s="23"/>
      <c r="X17" s="23"/>
      <c r="Y17" s="23"/>
      <c r="Z17" s="23"/>
      <c r="AA17" s="23"/>
    </row>
    <row r="18" spans="1:27" s="5" customFormat="1" ht="12.75" x14ac:dyDescent="0.2">
      <c r="A18" s="34"/>
      <c r="B18" s="51" t="s">
        <v>34</v>
      </c>
      <c r="C18" s="51">
        <f>C17-E17</f>
        <v>20986</v>
      </c>
      <c r="D18" s="51"/>
      <c r="E18" s="51"/>
      <c r="F18" s="7"/>
      <c r="G18" s="7"/>
      <c r="H18" s="7"/>
      <c r="I18" s="7"/>
      <c r="J18" s="7"/>
      <c r="K18" s="7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28"/>
      <c r="X18" s="28"/>
      <c r="Y18" s="28"/>
      <c r="Z18" s="28"/>
      <c r="AA18" s="28"/>
    </row>
    <row r="19" spans="1:27" x14ac:dyDescent="0.25">
      <c r="B19" s="52"/>
      <c r="C19" s="52"/>
      <c r="D19" s="52"/>
      <c r="E19" s="52"/>
      <c r="W19" s="23"/>
      <c r="X19" s="23"/>
      <c r="Y19" s="23"/>
      <c r="Z19" s="23"/>
      <c r="AA19" s="23"/>
    </row>
    <row r="20" spans="1:27" x14ac:dyDescent="0.25">
      <c r="W20" s="23"/>
      <c r="X20" s="23"/>
      <c r="Y20" s="23"/>
      <c r="Z20" s="23"/>
      <c r="AA20" s="23"/>
    </row>
    <row r="21" spans="1:27" x14ac:dyDescent="0.25">
      <c r="W21" s="23"/>
      <c r="X21" s="23"/>
      <c r="Y21" s="23"/>
      <c r="Z21" s="23"/>
      <c r="AA21" s="23"/>
    </row>
    <row r="22" spans="1:27" x14ac:dyDescent="0.25">
      <c r="O22" s="24"/>
      <c r="W22" s="23"/>
      <c r="X22" s="23"/>
      <c r="Y22" s="23"/>
      <c r="Z22" s="23"/>
      <c r="AA22" s="23"/>
    </row>
  </sheetData>
  <sortState ref="B40:D47">
    <sortCondition ref="C40"/>
  </sortState>
  <mergeCells count="20">
    <mergeCell ref="A2:V2"/>
    <mergeCell ref="C4:V4"/>
    <mergeCell ref="C5:F5"/>
    <mergeCell ref="G5:J5"/>
    <mergeCell ref="K5:N5"/>
    <mergeCell ref="O5:R5"/>
    <mergeCell ref="S5:T5"/>
    <mergeCell ref="U5:V5"/>
    <mergeCell ref="A17:B17"/>
    <mergeCell ref="C6:D6"/>
    <mergeCell ref="E6:F6"/>
    <mergeCell ref="G6:H6"/>
    <mergeCell ref="I6:J6"/>
    <mergeCell ref="O6:P6"/>
    <mergeCell ref="Q6:R6"/>
    <mergeCell ref="S6:T6"/>
    <mergeCell ref="U6:V6"/>
    <mergeCell ref="A15:B15"/>
    <mergeCell ref="K6:L6"/>
    <mergeCell ref="M6:N6"/>
  </mergeCells>
  <pageMargins left="0.7" right="0.7" top="0.75" bottom="0.75" header="0.3" footer="0.3"/>
  <pageSetup paperSize="9" scale="9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8"/>
  <sheetViews>
    <sheetView workbookViewId="0">
      <selection activeCell="N23" sqref="N23"/>
    </sheetView>
  </sheetViews>
  <sheetFormatPr defaultRowHeight="15" x14ac:dyDescent="0.25"/>
  <sheetData>
    <row r="2" spans="1:2" x14ac:dyDescent="0.25">
      <c r="A2" t="s">
        <v>11</v>
      </c>
      <c r="B2" s="6">
        <v>0.96</v>
      </c>
    </row>
    <row r="3" spans="1:2" x14ac:dyDescent="0.25">
      <c r="A3" t="s">
        <v>34</v>
      </c>
      <c r="B3" s="6">
        <v>0.04</v>
      </c>
    </row>
    <row r="7" spans="1:2" x14ac:dyDescent="0.25">
      <c r="A7" t="s">
        <v>11</v>
      </c>
      <c r="B7" s="6">
        <v>0.94</v>
      </c>
    </row>
    <row r="8" spans="1:2" x14ac:dyDescent="0.25">
      <c r="A8" t="s">
        <v>34</v>
      </c>
      <c r="B8" s="6">
        <v>0.06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Lenovo</cp:lastModifiedBy>
  <cp:lastPrinted>2022-07-13T10:01:54Z</cp:lastPrinted>
  <dcterms:created xsi:type="dcterms:W3CDTF">2014-01-10T06:36:02Z</dcterms:created>
  <dcterms:modified xsi:type="dcterms:W3CDTF">2022-07-20T05:33:57Z</dcterms:modified>
</cp:coreProperties>
</file>