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035" windowWidth="18195" windowHeight="108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21" i="1" l="1"/>
  <c r="N13" i="2" l="1"/>
  <c r="O22" i="1" l="1"/>
  <c r="N22" i="1"/>
  <c r="M21" i="1" l="1"/>
  <c r="C13" i="1" l="1"/>
  <c r="P11" i="1" l="1"/>
  <c r="E13" i="1"/>
  <c r="G13" i="1" l="1"/>
  <c r="F32" i="3" l="1"/>
  <c r="B33" i="3" l="1"/>
  <c r="B34" i="3" s="1"/>
  <c r="I15" i="2" l="1"/>
  <c r="I17" i="2" s="1"/>
  <c r="G15" i="2"/>
  <c r="G17" i="2" s="1"/>
  <c r="E15" i="2"/>
  <c r="E17" i="2" s="1"/>
  <c r="C15" i="2"/>
  <c r="C17" i="2" s="1"/>
  <c r="I13" i="1" l="1"/>
</calcChain>
</file>

<file path=xl/sharedStrings.xml><?xml version="1.0" encoding="utf-8"?>
<sst xmlns="http://schemas.openxmlformats.org/spreadsheetml/2006/main" count="99" uniqueCount="48">
  <si>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</si>
  <si>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</si>
  <si>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</si>
  <si>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</si>
  <si>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</si>
  <si>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</si>
  <si>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</si>
  <si>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</si>
  <si>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</si>
  <si>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</si>
  <si>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</si>
  <si>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</si>
  <si>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</si>
  <si>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</si>
  <si>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</si>
  <si>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</si>
  <si>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</si>
  <si>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</si>
  <si>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</si>
  <si>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</si>
  <si>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</si>
  <si>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</si>
  <si>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</si>
  <si>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</si>
  <si>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</si>
  <si>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MF</t>
  </si>
  <si>
    <t>KM</t>
  </si>
  <si>
    <t>539 tūkst; 48%</t>
  </si>
  <si>
    <t>441 tūkst; 39%</t>
  </si>
  <si>
    <t>154 tūkst; 14%</t>
  </si>
  <si>
    <t xml:space="preserve"> </t>
  </si>
  <si>
    <t>16869*</t>
  </si>
  <si>
    <t>DOKUMENTŲ FONDO BŪKLĖ 2021 M.</t>
  </si>
  <si>
    <t>Fondo dydis 2021 12 31</t>
  </si>
  <si>
    <t>52195*</t>
  </si>
  <si>
    <t>8705*</t>
  </si>
  <si>
    <t>18120*</t>
  </si>
  <si>
    <t>39356*</t>
  </si>
  <si>
    <t>KF pavad.</t>
  </si>
  <si>
    <t>n.d.</t>
  </si>
  <si>
    <t>14412*</t>
  </si>
  <si>
    <t>25699*</t>
  </si>
  <si>
    <t>69994*</t>
  </si>
  <si>
    <t>31577*</t>
  </si>
  <si>
    <t>31040*</t>
  </si>
  <si>
    <t>34721*</t>
  </si>
  <si>
    <t>69046*</t>
  </si>
  <si>
    <t>*Vidutinis pavadinimų skaičius vienoje SVB.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</si>
</sst>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name val="Arial"/>
      <family val="2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 applyFill="1"/>
    <xf numFmtId="0" fontId="7" fillId="0" borderId="0" xfId="0" applyFont="1" applyFill="1"/>
    <xf numFmtId="0" fontId="10" fillId="2" borderId="0" xfId="0" applyFont="1" applyFill="1"/>
    <xf numFmtId="9" fontId="0" fillId="0" borderId="0" xfId="0" applyNumberFormat="1"/>
    <xf numFmtId="165" fontId="0" fillId="0" borderId="0" xfId="1" applyNumberFormat="1" applyFont="1"/>
    <xf numFmtId="9" fontId="9" fillId="2" borderId="4" xfId="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/>
    <xf numFmtId="1" fontId="15" fillId="2" borderId="0" xfId="0" applyNumberFormat="1" applyFont="1" applyFill="1"/>
    <xf numFmtId="0" fontId="14" fillId="4" borderId="9" xfId="0" applyFont="1" applyFill="1" applyBorder="1" applyAlignment="1">
      <alignment horizontal="center"/>
    </xf>
    <xf numFmtId="0" fontId="18" fillId="2" borderId="0" xfId="0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3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/>
    <xf numFmtId="1" fontId="4" fillId="2" borderId="0" xfId="0" applyNumberFormat="1" applyFont="1" applyFill="1"/>
    <xf numFmtId="0" fontId="8" fillId="2" borderId="0" xfId="0" applyFont="1" applyFill="1" applyBorder="1"/>
    <xf numFmtId="0" fontId="8" fillId="0" borderId="0" xfId="0" applyFont="1" applyFill="1"/>
    <xf numFmtId="0" fontId="19" fillId="2" borderId="0" xfId="0" applyFont="1" applyFill="1"/>
    <xf numFmtId="0" fontId="13" fillId="3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1" fillId="2" borderId="0" xfId="0" applyFont="1" applyFill="1"/>
    <xf numFmtId="9" fontId="9" fillId="2" borderId="0" xfId="0" applyNumberFormat="1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0" fontId="14" fillId="4" borderId="11" xfId="0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/>
    </xf>
    <xf numFmtId="1" fontId="14" fillId="4" borderId="6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" fillId="0" borderId="0" xfId="0" applyFont="1" applyFill="1"/>
    <xf numFmtId="0" fontId="23" fillId="2" borderId="0" xfId="0" applyFont="1" applyFill="1" applyBorder="1"/>
    <xf numFmtId="1" fontId="24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5" fillId="2" borderId="0" xfId="0" applyFont="1" applyFill="1"/>
    <xf numFmtId="0" fontId="23" fillId="2" borderId="0" xfId="0" applyFont="1" applyFill="1"/>
    <xf numFmtId="1" fontId="1" fillId="2" borderId="0" xfId="0" applyNumberFormat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vertical="top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VB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420 tūkst.
43,8 %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14-40BD-AF0B-3836991F2C09}"/>
                </c:ext>
              </c:extLst>
            </c:dLbl>
            <c:dLbl>
              <c:idx val="1"/>
              <c:layout>
                <c:manualLayout>
                  <c:x val="-6.3276684164479444E-2"/>
                  <c:y val="-0.25018518518518518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Miesto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143 tūkst.
14,9 %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14-40BD-AF0B-3836991F2C09}"/>
                </c:ext>
              </c:extLst>
            </c:dLbl>
            <c:dLbl>
              <c:idx val="2"/>
              <c:layout>
                <c:manualLayout>
                  <c:x val="0.24510564304461943"/>
                  <c:y val="3.64596092155147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Kaimo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397 tūkst.
42,3 %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14-40BD-AF0B-3836991F2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420327</c:v>
                </c:pt>
                <c:pt idx="1">
                  <c:v>143003</c:v>
                </c:pt>
                <c:pt idx="2">
                  <c:v>397018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4-40BD-AF0B-3836991F2C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Vilniaus</a:t>
            </a:r>
            <a:r>
              <a:rPr lang="en-US"/>
              <a:t> apskrities bibliotek</a:t>
            </a:r>
            <a:r>
              <a:rPr lang="lt-LT"/>
              <a:t>ų dokumentų</a:t>
            </a:r>
            <a:r>
              <a:rPr lang="en-US"/>
              <a:t> fon</a:t>
            </a:r>
            <a:r>
              <a:rPr lang="lt-LT"/>
              <a:t>do pasiskirstymas padaliniuose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68209801820006E-2"/>
          <c:y val="0.24065361621463985"/>
          <c:w val="0.91399775171206199"/>
          <c:h val="0.6861927675707203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VB</a:t>
                    </a:r>
                  </a:p>
                  <a:p>
                    <a:r>
                      <a:rPr lang="en-US"/>
                      <a:t>396 tūkst.
21,8 %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E-415B-BB42-93977B4D8F06}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Miesto fil.</a:t>
                    </a:r>
                  </a:p>
                  <a:p>
                    <a:r>
                      <a:rPr lang="en-US"/>
                      <a:t>558 tūkst.
30,7 %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E-415B-BB42-93977B4D8F06}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863 tūkst.
47,5 %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E-415B-BB42-93977B4D8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396105</c:v>
                </c:pt>
                <c:pt idx="1">
                  <c:v>558433</c:v>
                </c:pt>
                <c:pt idx="2">
                  <c:v>862852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A-4B99-86EA-CFF5635FFF80}"/>
                </c:ext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A-4B99-86EA-CFF5635FFF80}"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A-4B99-86EA-CFF5635FF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EE-4C66-8917-0E4185E9BD52}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EE-4C66-8917-0E4185E9BD52}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EE-4C66-8917-0E4185E9B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21983</xdr:colOff>
      <xdr:row>14</xdr:row>
      <xdr:rowOff>86459</xdr:rowOff>
    </xdr:from>
    <xdr:to>
      <xdr:col>7</xdr:col>
      <xdr:colOff>571502</xdr:colOff>
      <xdr:row>28</xdr:row>
      <xdr:rowOff>162659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78215</xdr:rowOff>
    </xdr:from>
    <xdr:to>
      <xdr:col>7</xdr:col>
      <xdr:colOff>547687</xdr:colOff>
      <xdr:row>32</xdr:row>
      <xdr:rowOff>154415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41"/>
  <sheetViews>
    <sheetView showGridLines="0" tabSelected="1" topLeftCell="A4" zoomScale="130" zoomScaleNormal="130" workbookViewId="0">
      <selection activeCell="A2" sqref="A2:J2"/>
    </sheetView>
  </sheetViews>
  <sheetFormatPr defaultColWidth="8.85546875" defaultRowHeight="15" x14ac:dyDescent="0.25"/>
  <cols>
    <col min="1" max="1" width="4.7109375" style="6" customWidth="1"/>
    <col min="2" max="2" width="11.140625" style="6" customWidth="1"/>
    <col min="3" max="11" width="8.85546875" style="6"/>
    <col min="12" max="12" width="11" style="6" bestFit="1" customWidth="1"/>
    <col min="13" max="16384" width="8.85546875" style="6"/>
  </cols>
  <sheetData>
    <row r="1" spans="1:18" ht="8.25" customHeight="1" x14ac:dyDescent="0.25"/>
    <row r="2" spans="1:18" x14ac:dyDescent="0.25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5"/>
      <c r="L2" s="5"/>
    </row>
    <row r="3" spans="1:18" x14ac:dyDescent="0.25">
      <c r="A3" s="68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7"/>
      <c r="L3" s="5"/>
    </row>
    <row r="4" spans="1:18" ht="21.75" customHeight="1" thickBot="1" x14ac:dyDescent="0.3">
      <c r="A4" s="9"/>
      <c r="B4" s="10"/>
      <c r="C4" s="10"/>
      <c r="D4" s="10"/>
      <c r="E4" s="10"/>
      <c r="F4" s="10"/>
      <c r="G4" s="8"/>
      <c r="H4" s="8"/>
      <c r="I4" s="8"/>
      <c r="J4" s="8"/>
      <c r="K4" s="28"/>
      <c r="L4" s="1"/>
      <c r="M4" s="1"/>
      <c r="N4" s="54"/>
      <c r="O4" s="1"/>
      <c r="P4" s="1"/>
      <c r="Q4" s="1"/>
      <c r="R4" s="28"/>
    </row>
    <row r="5" spans="1:18" x14ac:dyDescent="0.25">
      <c r="A5" s="70" t="s">
        <v>1</v>
      </c>
      <c r="B5" s="73" t="s">
        <v>2</v>
      </c>
      <c r="C5" s="76" t="s">
        <v>33</v>
      </c>
      <c r="D5" s="77"/>
      <c r="E5" s="77"/>
      <c r="F5" s="77"/>
      <c r="G5" s="77"/>
      <c r="H5" s="77"/>
      <c r="I5" s="77"/>
      <c r="J5" s="78"/>
      <c r="K5" s="30"/>
      <c r="L5" s="1"/>
      <c r="M5" s="1"/>
      <c r="N5" s="55"/>
      <c r="O5" s="54"/>
      <c r="P5" s="54"/>
      <c r="Q5" s="1"/>
      <c r="R5" s="28"/>
    </row>
    <row r="6" spans="1:18" x14ac:dyDescent="0.25">
      <c r="A6" s="71"/>
      <c r="B6" s="74"/>
      <c r="C6" s="79" t="s">
        <v>3</v>
      </c>
      <c r="D6" s="79"/>
      <c r="E6" s="79" t="s">
        <v>4</v>
      </c>
      <c r="F6" s="79"/>
      <c r="G6" s="79" t="s">
        <v>5</v>
      </c>
      <c r="H6" s="79"/>
      <c r="I6" s="79" t="s">
        <v>6</v>
      </c>
      <c r="J6" s="80"/>
      <c r="K6" s="30"/>
      <c r="L6" s="54"/>
      <c r="M6" s="54"/>
      <c r="N6" s="55"/>
      <c r="O6" s="54"/>
      <c r="P6" s="55">
        <v>46745</v>
      </c>
      <c r="Q6" s="1"/>
      <c r="R6" s="28"/>
    </row>
    <row r="7" spans="1:18" x14ac:dyDescent="0.25">
      <c r="A7" s="72"/>
      <c r="B7" s="75"/>
      <c r="C7" s="35" t="s">
        <v>7</v>
      </c>
      <c r="D7" s="35" t="s">
        <v>8</v>
      </c>
      <c r="E7" s="35" t="s">
        <v>7</v>
      </c>
      <c r="F7" s="35" t="s">
        <v>8</v>
      </c>
      <c r="G7" s="35" t="s">
        <v>7</v>
      </c>
      <c r="H7" s="35" t="s">
        <v>8</v>
      </c>
      <c r="I7" s="35" t="s">
        <v>7</v>
      </c>
      <c r="J7" s="37" t="s">
        <v>8</v>
      </c>
      <c r="K7" s="30"/>
      <c r="L7" s="54"/>
      <c r="M7" s="55"/>
      <c r="N7" s="55"/>
      <c r="O7" s="54"/>
      <c r="P7" s="55">
        <v>26809</v>
      </c>
      <c r="Q7" s="1"/>
      <c r="R7" s="28"/>
    </row>
    <row r="8" spans="1:18" x14ac:dyDescent="0.25">
      <c r="A8" s="38">
        <v>1</v>
      </c>
      <c r="B8" s="33" t="s">
        <v>18</v>
      </c>
      <c r="C8" s="39">
        <v>157043</v>
      </c>
      <c r="D8" s="39">
        <v>87454</v>
      </c>
      <c r="E8" s="39">
        <v>91796</v>
      </c>
      <c r="F8" s="39">
        <v>46745</v>
      </c>
      <c r="G8" s="39">
        <v>65247</v>
      </c>
      <c r="H8" s="39">
        <v>40709</v>
      </c>
      <c r="I8" s="39" t="s">
        <v>24</v>
      </c>
      <c r="J8" s="40" t="s">
        <v>24</v>
      </c>
      <c r="K8" s="36"/>
      <c r="L8" s="55">
        <v>87454</v>
      </c>
      <c r="M8" s="55"/>
      <c r="N8" s="55"/>
      <c r="O8" s="54"/>
      <c r="P8" s="55">
        <v>44465</v>
      </c>
      <c r="Q8" s="1"/>
      <c r="R8" s="28"/>
    </row>
    <row r="9" spans="1:18" x14ac:dyDescent="0.25">
      <c r="A9" s="38">
        <v>2</v>
      </c>
      <c r="B9" s="34" t="s">
        <v>19</v>
      </c>
      <c r="C9" s="41">
        <v>317690</v>
      </c>
      <c r="D9" s="39">
        <v>28245</v>
      </c>
      <c r="E9" s="39">
        <v>90285</v>
      </c>
      <c r="F9" s="39">
        <v>26809</v>
      </c>
      <c r="G9" s="39">
        <v>42382</v>
      </c>
      <c r="H9" s="39">
        <v>17989</v>
      </c>
      <c r="I9" s="39">
        <v>185023</v>
      </c>
      <c r="J9" s="40">
        <v>6698</v>
      </c>
      <c r="K9" s="42"/>
      <c r="L9" s="55">
        <v>28245</v>
      </c>
      <c r="M9" s="55"/>
      <c r="N9" s="55"/>
      <c r="O9" s="54"/>
      <c r="P9" s="55">
        <v>34577</v>
      </c>
      <c r="Q9" s="1"/>
      <c r="R9" s="28"/>
    </row>
    <row r="10" spans="1:18" s="24" customFormat="1" x14ac:dyDescent="0.25">
      <c r="A10" s="38">
        <v>3</v>
      </c>
      <c r="B10" s="34" t="s">
        <v>20</v>
      </c>
      <c r="C10" s="39">
        <v>166989</v>
      </c>
      <c r="D10" s="39">
        <v>71579</v>
      </c>
      <c r="E10" s="39">
        <v>120650</v>
      </c>
      <c r="F10" s="39">
        <v>44465</v>
      </c>
      <c r="G10" s="39">
        <v>21445</v>
      </c>
      <c r="H10" s="39">
        <v>9794</v>
      </c>
      <c r="I10" s="39">
        <v>24894</v>
      </c>
      <c r="J10" s="40">
        <v>16767</v>
      </c>
      <c r="K10" s="42"/>
      <c r="L10" s="55">
        <v>71579</v>
      </c>
      <c r="M10" s="55"/>
      <c r="N10" s="54"/>
      <c r="O10" s="54"/>
      <c r="P10" s="55">
        <v>44182</v>
      </c>
      <c r="Q10" s="56"/>
      <c r="R10" s="31"/>
    </row>
    <row r="11" spans="1:18" x14ac:dyDescent="0.25">
      <c r="A11" s="38">
        <v>4</v>
      </c>
      <c r="B11" s="34" t="s">
        <v>21</v>
      </c>
      <c r="C11" s="39">
        <v>162456</v>
      </c>
      <c r="D11" s="39">
        <v>29513</v>
      </c>
      <c r="E11" s="39">
        <v>52698</v>
      </c>
      <c r="F11" s="39">
        <v>34577</v>
      </c>
      <c r="G11" s="39">
        <v>13929</v>
      </c>
      <c r="H11" s="39">
        <v>3987</v>
      </c>
      <c r="I11" s="39">
        <v>95829</v>
      </c>
      <c r="J11" s="40">
        <v>5241</v>
      </c>
      <c r="K11" s="42"/>
      <c r="L11" s="55">
        <v>29513</v>
      </c>
      <c r="M11" s="54"/>
      <c r="N11" s="54"/>
      <c r="O11" s="54"/>
      <c r="P11" s="57">
        <f>SUM(P6:P10)/5</f>
        <v>39355.599999999999</v>
      </c>
      <c r="Q11" s="1"/>
      <c r="R11" s="28"/>
    </row>
    <row r="12" spans="1:18" ht="15.75" thickBot="1" x14ac:dyDescent="0.3">
      <c r="A12" s="38">
        <v>5</v>
      </c>
      <c r="B12" s="34" t="s">
        <v>22</v>
      </c>
      <c r="C12" s="39">
        <v>156170</v>
      </c>
      <c r="D12" s="39">
        <v>44182</v>
      </c>
      <c r="E12" s="39">
        <v>64898</v>
      </c>
      <c r="F12" s="39">
        <v>44182</v>
      </c>
      <c r="G12" s="39" t="s">
        <v>24</v>
      </c>
      <c r="H12" s="39" t="s">
        <v>24</v>
      </c>
      <c r="I12" s="39">
        <v>91272</v>
      </c>
      <c r="J12" s="40">
        <v>6115</v>
      </c>
      <c r="K12" s="42"/>
      <c r="L12" s="55">
        <v>44182</v>
      </c>
      <c r="M12" s="54"/>
      <c r="N12" s="54"/>
      <c r="O12" s="1"/>
      <c r="P12" s="1"/>
      <c r="Q12" s="1"/>
      <c r="R12" s="28"/>
    </row>
    <row r="13" spans="1:18" ht="15.75" thickBot="1" x14ac:dyDescent="0.3">
      <c r="A13" s="22"/>
      <c r="B13" s="49" t="s">
        <v>15</v>
      </c>
      <c r="C13" s="50">
        <f>SUM(C8:C12)</f>
        <v>960348</v>
      </c>
      <c r="D13" s="51" t="s">
        <v>34</v>
      </c>
      <c r="E13" s="50">
        <f>SUM(E8:E12)</f>
        <v>420327</v>
      </c>
      <c r="F13" s="51" t="s">
        <v>37</v>
      </c>
      <c r="G13" s="50">
        <f>SUM(G8:G12)</f>
        <v>143003</v>
      </c>
      <c r="H13" s="51" t="s">
        <v>36</v>
      </c>
      <c r="I13" s="50">
        <f>SUM(I9:I12)</f>
        <v>397018</v>
      </c>
      <c r="J13" s="51" t="s">
        <v>35</v>
      </c>
      <c r="K13" s="42"/>
      <c r="L13" s="58" t="s">
        <v>34</v>
      </c>
      <c r="M13" s="54"/>
      <c r="N13" s="54"/>
      <c r="O13" s="1"/>
      <c r="P13" s="1"/>
      <c r="Q13" s="1"/>
      <c r="R13" s="28"/>
    </row>
    <row r="14" spans="1:18" s="11" customFormat="1" ht="12.75" x14ac:dyDescent="0.2">
      <c r="A14" s="17" t="s">
        <v>47</v>
      </c>
      <c r="B14" s="17"/>
      <c r="C14" s="18"/>
      <c r="D14" s="19"/>
      <c r="E14" s="19"/>
      <c r="F14" s="18"/>
      <c r="G14" s="17"/>
      <c r="H14" s="17"/>
      <c r="I14" s="17"/>
      <c r="J14" s="17"/>
      <c r="K14" s="32"/>
      <c r="L14" s="59"/>
      <c r="M14" s="60"/>
      <c r="N14" s="59"/>
      <c r="O14" s="61"/>
      <c r="P14" s="61"/>
      <c r="Q14" s="61"/>
      <c r="R14" s="32"/>
    </row>
    <row r="15" spans="1:18" x14ac:dyDescent="0.25">
      <c r="A15" s="20"/>
      <c r="B15" s="20"/>
      <c r="C15" s="20"/>
      <c r="D15" s="21"/>
      <c r="E15" s="20"/>
      <c r="F15" s="21"/>
      <c r="G15" s="20"/>
      <c r="H15" s="21"/>
      <c r="I15" s="20"/>
      <c r="J15" s="20"/>
      <c r="K15" s="28"/>
      <c r="L15" s="1"/>
      <c r="M15" s="1"/>
      <c r="N15" s="1"/>
      <c r="O15" s="1"/>
      <c r="P15" s="1"/>
      <c r="Q15" s="1"/>
      <c r="R15" s="28"/>
    </row>
    <row r="16" spans="1:18" x14ac:dyDescent="0.25">
      <c r="J16" s="28"/>
      <c r="K16" s="28"/>
      <c r="L16" s="1"/>
      <c r="M16" s="1"/>
      <c r="N16" s="1"/>
      <c r="O16" s="1"/>
      <c r="P16" s="1"/>
      <c r="Q16" s="1"/>
      <c r="R16" s="28"/>
    </row>
    <row r="17" spans="1:18" x14ac:dyDescent="0.25">
      <c r="J17" s="28"/>
      <c r="K17" s="28"/>
      <c r="L17" s="55">
        <v>40709</v>
      </c>
      <c r="M17" s="55">
        <v>6698</v>
      </c>
      <c r="N17" s="55">
        <v>46745</v>
      </c>
      <c r="O17" s="55">
        <v>87454</v>
      </c>
      <c r="P17" s="1"/>
      <c r="Q17" s="1"/>
      <c r="R17" s="28"/>
    </row>
    <row r="18" spans="1:18" x14ac:dyDescent="0.25">
      <c r="J18" s="28"/>
      <c r="K18" s="28"/>
      <c r="L18" s="55">
        <v>17989</v>
      </c>
      <c r="M18" s="55">
        <v>16767</v>
      </c>
      <c r="N18" s="55">
        <v>26809</v>
      </c>
      <c r="O18" s="55">
        <v>28245</v>
      </c>
      <c r="P18" s="1"/>
      <c r="Q18" s="1"/>
    </row>
    <row r="19" spans="1:18" x14ac:dyDescent="0.25">
      <c r="J19" s="28"/>
      <c r="K19" s="28"/>
      <c r="L19" s="55">
        <v>9794</v>
      </c>
      <c r="M19" s="55">
        <v>5241</v>
      </c>
      <c r="N19" s="55">
        <v>44465</v>
      </c>
      <c r="O19" s="55">
        <v>71579</v>
      </c>
      <c r="P19" s="1"/>
      <c r="Q19" s="1"/>
    </row>
    <row r="20" spans="1:18" x14ac:dyDescent="0.25">
      <c r="J20" s="28"/>
      <c r="K20" s="28"/>
      <c r="L20" s="55">
        <v>3987</v>
      </c>
      <c r="M20" s="55">
        <v>6115</v>
      </c>
      <c r="N20" s="55">
        <v>34577</v>
      </c>
      <c r="O20" s="55">
        <v>29513</v>
      </c>
      <c r="P20" s="1"/>
      <c r="Q20" s="1"/>
    </row>
    <row r="21" spans="1:18" x14ac:dyDescent="0.25">
      <c r="J21" s="28"/>
      <c r="K21" s="28"/>
      <c r="L21" s="57">
        <f>SUM(L16:L20)</f>
        <v>72479</v>
      </c>
      <c r="M21" s="57">
        <f>SUM(M17:M20)</f>
        <v>34821</v>
      </c>
      <c r="N21" s="55">
        <v>44182</v>
      </c>
      <c r="O21" s="55">
        <v>44182</v>
      </c>
      <c r="P21" s="1"/>
      <c r="Q21" s="1"/>
    </row>
    <row r="22" spans="1:18" x14ac:dyDescent="0.25">
      <c r="J22" s="28"/>
      <c r="K22" s="28"/>
      <c r="L22" s="1"/>
      <c r="M22" s="1"/>
      <c r="N22" s="62">
        <f>SUM(N17:N21)</f>
        <v>196778</v>
      </c>
      <c r="O22" s="62">
        <f>SUM(O17:O21)</f>
        <v>260973</v>
      </c>
      <c r="P22" s="1"/>
      <c r="Q22" s="1"/>
    </row>
    <row r="23" spans="1:18" x14ac:dyDescent="0.25">
      <c r="J23" s="28"/>
      <c r="K23" s="28"/>
      <c r="L23" s="1"/>
      <c r="M23" s="1"/>
      <c r="N23" s="1"/>
      <c r="O23" s="1"/>
      <c r="P23" s="1"/>
      <c r="Q23" s="1"/>
    </row>
    <row r="24" spans="1:18" x14ac:dyDescent="0.25">
      <c r="J24" s="28"/>
      <c r="K24" s="28"/>
      <c r="L24" s="1"/>
      <c r="M24" s="1"/>
      <c r="N24" s="1"/>
      <c r="O24" s="1"/>
      <c r="P24" s="1"/>
      <c r="Q24" s="1"/>
    </row>
    <row r="25" spans="1:18" x14ac:dyDescent="0.25">
      <c r="J25" s="28"/>
      <c r="K25" s="28"/>
      <c r="L25" s="1"/>
      <c r="M25" s="1"/>
      <c r="N25" s="1"/>
      <c r="O25" s="1"/>
      <c r="P25" s="1"/>
      <c r="Q25" s="1"/>
    </row>
    <row r="26" spans="1:18" x14ac:dyDescent="0.25">
      <c r="J26" s="28"/>
      <c r="K26" s="28"/>
      <c r="L26" s="1"/>
      <c r="M26" s="1"/>
      <c r="N26" s="1"/>
      <c r="O26" s="1"/>
      <c r="P26" s="1"/>
      <c r="Q26" s="1"/>
    </row>
    <row r="27" spans="1:18" x14ac:dyDescent="0.25">
      <c r="J27" s="28"/>
      <c r="K27" s="28"/>
      <c r="L27" s="28"/>
      <c r="M27" s="28"/>
      <c r="N27" s="28"/>
      <c r="O27" s="28"/>
    </row>
    <row r="28" spans="1:18" x14ac:dyDescent="0.25">
      <c r="J28" s="28"/>
      <c r="K28" s="28"/>
      <c r="L28" s="28"/>
      <c r="M28" s="28"/>
      <c r="N28" s="28"/>
      <c r="O28" s="28"/>
    </row>
    <row r="29" spans="1:18" x14ac:dyDescent="0.25">
      <c r="J29" s="28"/>
      <c r="K29" s="28"/>
      <c r="L29" s="28"/>
      <c r="M29" s="28"/>
      <c r="N29" s="28"/>
      <c r="O29" s="28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3"/>
  <sheetViews>
    <sheetView zoomScale="130" zoomScaleNormal="130" workbookViewId="0">
      <selection activeCell="A2" sqref="A2:J2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9" width="8.85546875" style="2"/>
    <col min="10" max="10" width="12.42578125" style="2" customWidth="1"/>
    <col min="11" max="11" width="10.7109375" style="2" bestFit="1" customWidth="1"/>
    <col min="12" max="15" width="8.85546875" style="2" customWidth="1"/>
    <col min="16" max="16" width="16.5703125" style="2" customWidth="1"/>
    <col min="17" max="16384" width="8.85546875" style="2"/>
  </cols>
  <sheetData>
    <row r="1" spans="1:24" ht="7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68" t="s">
        <v>32</v>
      </c>
      <c r="B3" s="69"/>
      <c r="C3" s="69"/>
      <c r="D3" s="69"/>
      <c r="E3" s="69"/>
      <c r="F3" s="69"/>
      <c r="G3" s="69"/>
      <c r="H3" s="69"/>
      <c r="I3" s="69"/>
      <c r="J3" s="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4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85" t="s">
        <v>1</v>
      </c>
      <c r="B5" s="88" t="s">
        <v>2</v>
      </c>
      <c r="C5" s="89" t="s">
        <v>33</v>
      </c>
      <c r="D5" s="90"/>
      <c r="E5" s="90"/>
      <c r="F5" s="90"/>
      <c r="G5" s="90"/>
      <c r="H5" s="90"/>
      <c r="I5" s="90"/>
      <c r="J5" s="91"/>
      <c r="K5" s="30"/>
      <c r="L5" s="1"/>
      <c r="M5" s="1"/>
      <c r="N5" s="1" t="s">
        <v>38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86"/>
      <c r="B6" s="74"/>
      <c r="C6" s="79" t="s">
        <v>3</v>
      </c>
      <c r="D6" s="79"/>
      <c r="E6" s="79" t="s">
        <v>4</v>
      </c>
      <c r="F6" s="79"/>
      <c r="G6" s="79" t="s">
        <v>5</v>
      </c>
      <c r="H6" s="79"/>
      <c r="I6" s="79" t="s">
        <v>6</v>
      </c>
      <c r="J6" s="79"/>
      <c r="K6" s="30"/>
      <c r="L6" s="1"/>
      <c r="M6" s="54"/>
      <c r="N6" s="55">
        <v>16899</v>
      </c>
      <c r="O6" s="54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87"/>
      <c r="B7" s="75"/>
      <c r="C7" s="44" t="s">
        <v>7</v>
      </c>
      <c r="D7" s="44" t="s">
        <v>8</v>
      </c>
      <c r="E7" s="44" t="s">
        <v>7</v>
      </c>
      <c r="F7" s="44" t="s">
        <v>8</v>
      </c>
      <c r="G7" s="44" t="s">
        <v>7</v>
      </c>
      <c r="H7" s="44" t="s">
        <v>8</v>
      </c>
      <c r="I7" s="44" t="s">
        <v>7</v>
      </c>
      <c r="J7" s="44" t="s">
        <v>8</v>
      </c>
      <c r="K7" s="30"/>
      <c r="L7" s="54"/>
      <c r="M7" s="54"/>
      <c r="N7" s="55"/>
      <c r="O7" s="54"/>
      <c r="P7" s="28"/>
      <c r="Q7" s="1"/>
      <c r="R7" s="1"/>
      <c r="S7" s="1"/>
      <c r="T7" s="1"/>
      <c r="U7" s="1"/>
      <c r="V7" s="1"/>
      <c r="W7" s="1"/>
      <c r="X7" s="1"/>
    </row>
    <row r="8" spans="1:24" x14ac:dyDescent="0.25">
      <c r="A8" s="16">
        <v>1</v>
      </c>
      <c r="B8" s="33" t="s">
        <v>9</v>
      </c>
      <c r="C8" s="16">
        <v>171806</v>
      </c>
      <c r="D8" s="16">
        <v>34964</v>
      </c>
      <c r="E8" s="16">
        <v>60256</v>
      </c>
      <c r="F8" s="16">
        <v>34919</v>
      </c>
      <c r="G8" s="16">
        <v>24073</v>
      </c>
      <c r="H8" s="16">
        <v>12611</v>
      </c>
      <c r="I8" s="16">
        <v>87477</v>
      </c>
      <c r="J8" s="16">
        <v>16899</v>
      </c>
      <c r="K8" s="46"/>
      <c r="L8" s="55"/>
      <c r="M8" s="54"/>
      <c r="N8" s="55">
        <v>9889</v>
      </c>
      <c r="O8" s="54"/>
      <c r="P8" s="28"/>
      <c r="Q8" s="1"/>
      <c r="R8" s="1"/>
      <c r="S8" s="1"/>
      <c r="T8" s="1"/>
      <c r="U8" s="1"/>
      <c r="V8" s="1"/>
      <c r="W8" s="1"/>
      <c r="X8" s="1"/>
    </row>
    <row r="9" spans="1:24" x14ac:dyDescent="0.25">
      <c r="A9" s="16">
        <v>2</v>
      </c>
      <c r="B9" s="34" t="s">
        <v>10</v>
      </c>
      <c r="C9" s="16">
        <v>225094</v>
      </c>
      <c r="D9" s="16" t="s">
        <v>39</v>
      </c>
      <c r="E9" s="16">
        <v>38434</v>
      </c>
      <c r="F9" s="16" t="s">
        <v>39</v>
      </c>
      <c r="G9" s="16">
        <v>34845</v>
      </c>
      <c r="H9" s="16" t="s">
        <v>39</v>
      </c>
      <c r="I9" s="16">
        <v>151815</v>
      </c>
      <c r="J9" s="16" t="s">
        <v>39</v>
      </c>
      <c r="K9" s="47"/>
      <c r="L9" s="55"/>
      <c r="M9" s="54"/>
      <c r="N9" s="55">
        <v>36939</v>
      </c>
      <c r="O9" s="54"/>
      <c r="P9" s="28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6">
        <v>3</v>
      </c>
      <c r="B10" s="34" t="s">
        <v>11</v>
      </c>
      <c r="C10" s="16">
        <v>78896</v>
      </c>
      <c r="D10" s="16">
        <v>13931</v>
      </c>
      <c r="E10" s="16">
        <v>27182</v>
      </c>
      <c r="F10" s="16">
        <v>12578</v>
      </c>
      <c r="G10" s="16" t="s">
        <v>24</v>
      </c>
      <c r="H10" s="16" t="s">
        <v>24</v>
      </c>
      <c r="I10" s="16">
        <v>51714</v>
      </c>
      <c r="J10" s="16">
        <v>9889</v>
      </c>
      <c r="K10" s="48"/>
      <c r="L10" s="55"/>
      <c r="M10" s="54"/>
      <c r="N10" s="55">
        <v>7468</v>
      </c>
      <c r="O10" s="54"/>
      <c r="P10" s="28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6">
        <v>4</v>
      </c>
      <c r="B11" s="34" t="s">
        <v>12</v>
      </c>
      <c r="C11" s="16">
        <v>146766</v>
      </c>
      <c r="D11" s="16">
        <v>49028</v>
      </c>
      <c r="E11" s="16">
        <v>42384</v>
      </c>
      <c r="F11" s="16">
        <v>49028</v>
      </c>
      <c r="G11" s="16">
        <v>43209</v>
      </c>
      <c r="H11" s="16">
        <v>37343</v>
      </c>
      <c r="I11" s="16">
        <v>61173</v>
      </c>
      <c r="J11" s="16">
        <v>36939</v>
      </c>
      <c r="K11" s="42"/>
      <c r="L11" s="55"/>
      <c r="M11" s="54"/>
      <c r="N11" s="55">
        <v>3748</v>
      </c>
      <c r="O11" s="54"/>
      <c r="P11" s="28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6">
        <v>5</v>
      </c>
      <c r="B12" s="34" t="s">
        <v>13</v>
      </c>
      <c r="C12" s="16">
        <v>205984</v>
      </c>
      <c r="D12" s="16">
        <v>33331</v>
      </c>
      <c r="E12" s="16">
        <v>55792</v>
      </c>
      <c r="F12" s="16">
        <v>30415</v>
      </c>
      <c r="G12" s="16">
        <v>56533</v>
      </c>
      <c r="H12" s="16">
        <v>26272</v>
      </c>
      <c r="I12" s="16">
        <v>93659</v>
      </c>
      <c r="J12" s="16">
        <v>7468</v>
      </c>
      <c r="K12" s="42"/>
      <c r="L12" s="55"/>
      <c r="M12" s="54"/>
      <c r="N12" s="55">
        <v>11530</v>
      </c>
      <c r="O12" s="54"/>
      <c r="P12" s="28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6">
        <v>6</v>
      </c>
      <c r="B13" s="34" t="s">
        <v>14</v>
      </c>
      <c r="C13" s="16">
        <v>175389</v>
      </c>
      <c r="D13" s="16">
        <v>37789</v>
      </c>
      <c r="E13" s="16">
        <v>62571</v>
      </c>
      <c r="F13" s="16">
        <v>37604</v>
      </c>
      <c r="G13" s="16" t="s">
        <v>24</v>
      </c>
      <c r="H13" s="16" t="s">
        <v>24</v>
      </c>
      <c r="I13" s="16">
        <v>112818</v>
      </c>
      <c r="J13" s="16">
        <v>3748</v>
      </c>
      <c r="K13" s="42"/>
      <c r="L13" s="55"/>
      <c r="M13" s="54"/>
      <c r="N13" s="54">
        <f>SUM(N6:N12)/6</f>
        <v>14412.166666666666</v>
      </c>
      <c r="O13" s="54"/>
      <c r="P13" s="28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6">
        <v>7</v>
      </c>
      <c r="B14" s="34" t="s">
        <v>23</v>
      </c>
      <c r="C14" s="16">
        <v>370264</v>
      </c>
      <c r="D14" s="16">
        <v>39280</v>
      </c>
      <c r="E14" s="16">
        <v>36366</v>
      </c>
      <c r="F14" s="16">
        <v>24917</v>
      </c>
      <c r="G14" s="16">
        <v>29702</v>
      </c>
      <c r="H14" s="16">
        <v>26569</v>
      </c>
      <c r="I14" s="16">
        <v>304196</v>
      </c>
      <c r="J14" s="16">
        <v>11530</v>
      </c>
      <c r="K14" s="42"/>
      <c r="L14" s="55"/>
      <c r="M14" s="54"/>
      <c r="N14" s="54"/>
      <c r="O14" s="1"/>
      <c r="P14" s="28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81" t="s">
        <v>15</v>
      </c>
      <c r="B15" s="82"/>
      <c r="C15" s="43">
        <f>SUM(C8:C14)</f>
        <v>1374199</v>
      </c>
      <c r="D15" s="52" t="s">
        <v>45</v>
      </c>
      <c r="E15" s="43">
        <f>SUM(E8:E14)</f>
        <v>322985</v>
      </c>
      <c r="F15" s="52" t="s">
        <v>43</v>
      </c>
      <c r="G15" s="43">
        <f>SUM(G8:G14)</f>
        <v>188362</v>
      </c>
      <c r="H15" s="52" t="s">
        <v>41</v>
      </c>
      <c r="I15" s="43">
        <f>SUM(I8:I14)</f>
        <v>862852</v>
      </c>
      <c r="J15" s="52" t="s">
        <v>40</v>
      </c>
      <c r="K15" s="42"/>
      <c r="L15" s="58"/>
      <c r="M15" s="54"/>
      <c r="N15" s="54"/>
      <c r="O15" s="1"/>
      <c r="P15" s="28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64">
        <v>8</v>
      </c>
      <c r="B16" s="65" t="s">
        <v>16</v>
      </c>
      <c r="C16" s="64">
        <v>443191</v>
      </c>
      <c r="D16" s="64">
        <v>274998</v>
      </c>
      <c r="E16" s="64">
        <v>73120</v>
      </c>
      <c r="F16" s="64">
        <v>27822</v>
      </c>
      <c r="G16" s="64">
        <v>370071</v>
      </c>
      <c r="H16" s="64">
        <v>247176</v>
      </c>
      <c r="I16" s="64" t="s">
        <v>24</v>
      </c>
      <c r="J16" s="64" t="s">
        <v>24</v>
      </c>
      <c r="K16" s="42"/>
      <c r="L16" s="55"/>
      <c r="M16" s="54"/>
      <c r="N16" s="54"/>
      <c r="O16" s="1"/>
      <c r="P16" s="28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22"/>
      <c r="B17" s="49" t="s">
        <v>15</v>
      </c>
      <c r="C17" s="50">
        <f>SUM(C15:C16)</f>
        <v>1817390</v>
      </c>
      <c r="D17" s="51" t="s">
        <v>46</v>
      </c>
      <c r="E17" s="50">
        <f>SUM(E15:E16)</f>
        <v>396105</v>
      </c>
      <c r="F17" s="51" t="s">
        <v>44</v>
      </c>
      <c r="G17" s="50">
        <f>SUM(G15:G16)</f>
        <v>558433</v>
      </c>
      <c r="H17" s="51" t="s">
        <v>42</v>
      </c>
      <c r="I17" s="50">
        <f>SUM(I15:I16)</f>
        <v>862852</v>
      </c>
      <c r="J17" s="51" t="s">
        <v>31</v>
      </c>
      <c r="K17" s="42"/>
      <c r="L17" s="63"/>
      <c r="M17" s="54"/>
      <c r="N17" s="54"/>
      <c r="O17" s="54"/>
      <c r="P17" s="30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7" t="s">
        <v>47</v>
      </c>
      <c r="B18" s="17"/>
      <c r="C18" s="18"/>
      <c r="D18" s="19"/>
      <c r="E18" s="23"/>
      <c r="F18" s="4"/>
      <c r="G18" s="3"/>
      <c r="H18" s="29"/>
      <c r="I18" s="3"/>
      <c r="J18" s="3"/>
      <c r="K18" s="30"/>
      <c r="L18" s="30"/>
      <c r="M18" s="30"/>
      <c r="N18" s="18"/>
      <c r="O18" s="18"/>
      <c r="P18" s="18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6"/>
      <c r="B19" s="25"/>
      <c r="C19" s="25"/>
      <c r="D19" s="27"/>
      <c r="E19" s="25"/>
      <c r="F19" s="28"/>
      <c r="G19" s="1"/>
      <c r="H19" s="28"/>
      <c r="I19" s="28"/>
      <c r="J19" s="28"/>
      <c r="K19" s="28"/>
      <c r="L19" s="28"/>
      <c r="M19" s="28"/>
      <c r="N19" s="18"/>
      <c r="O19" s="18"/>
      <c r="P19" s="18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28"/>
      <c r="J20" s="28"/>
      <c r="K20" s="28"/>
      <c r="L20" s="28"/>
      <c r="M20" s="28"/>
      <c r="N20" s="18"/>
      <c r="O20" s="18"/>
      <c r="P20" s="18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28"/>
      <c r="J21" s="28"/>
      <c r="K21" s="28"/>
      <c r="L21" s="28"/>
      <c r="M21" s="28"/>
      <c r="N21" s="18"/>
      <c r="O21" s="18"/>
      <c r="P21" s="18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28"/>
      <c r="J22" s="28"/>
      <c r="K22" s="28"/>
      <c r="L22" s="28"/>
      <c r="M22" s="28"/>
      <c r="N22" s="18"/>
      <c r="O22" s="18"/>
      <c r="P22" s="18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28"/>
      <c r="J23" s="28"/>
      <c r="K23" s="28"/>
      <c r="L23" s="28"/>
      <c r="M23" s="28"/>
      <c r="N23" s="18"/>
      <c r="O23" s="18"/>
      <c r="P23" s="18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28"/>
      <c r="J24" s="28"/>
      <c r="K24" s="28"/>
      <c r="L24" s="28"/>
      <c r="M24" s="28"/>
      <c r="N24" s="18"/>
      <c r="O24" s="18"/>
      <c r="P24" s="18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28"/>
      <c r="J25" s="28"/>
      <c r="K25" s="28"/>
      <c r="L25" s="28"/>
      <c r="M25" s="28"/>
      <c r="N25" s="30"/>
      <c r="O25" s="53"/>
      <c r="P25" s="53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28"/>
      <c r="J26" s="28"/>
      <c r="K26" s="28"/>
      <c r="L26" s="28"/>
      <c r="M26" s="28"/>
      <c r="N26" s="18"/>
      <c r="O26" s="18"/>
      <c r="P26" s="18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28"/>
      <c r="J27" s="28"/>
      <c r="K27" s="28"/>
      <c r="L27" s="28"/>
      <c r="M27" s="28"/>
      <c r="N27" s="30"/>
      <c r="O27" s="53"/>
      <c r="P27" s="53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28"/>
      <c r="J28" s="28"/>
      <c r="K28" s="28"/>
      <c r="L28" s="28"/>
      <c r="M28" s="28"/>
      <c r="N28" s="30"/>
      <c r="O28" s="30"/>
      <c r="P28" s="30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28"/>
      <c r="J29" s="28"/>
      <c r="K29" s="28"/>
      <c r="L29" s="28"/>
      <c r="M29" s="28"/>
      <c r="N29" s="28"/>
      <c r="O29" s="28"/>
      <c r="P29" s="28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28"/>
      <c r="J30" s="28"/>
      <c r="K30" s="28"/>
      <c r="L30" s="28"/>
      <c r="M30" s="28"/>
      <c r="N30" s="28"/>
      <c r="O30" s="28"/>
      <c r="P30" s="28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28"/>
      <c r="J31" s="28"/>
      <c r="K31" s="28"/>
      <c r="L31" s="28"/>
      <c r="M31" s="28"/>
      <c r="N31" s="28"/>
      <c r="O31" s="28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28"/>
      <c r="J32" s="28"/>
      <c r="K32" s="28"/>
      <c r="L32" s="28"/>
      <c r="M32" s="28"/>
      <c r="N32" s="28"/>
      <c r="O32" s="28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28" t="s">
        <v>30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/>
      <c r="Q33" s="1"/>
      <c r="R33" s="1"/>
      <c r="S33" s="1"/>
      <c r="T33" s="1"/>
      <c r="U33" s="1"/>
      <c r="V33" s="1"/>
      <c r="W33" s="1"/>
      <c r="X33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12" t="s">
        <v>28</v>
      </c>
    </row>
    <row r="3" spans="1:2" x14ac:dyDescent="0.25">
      <c r="A3" t="s">
        <v>25</v>
      </c>
      <c r="B3" s="12" t="s">
        <v>29</v>
      </c>
    </row>
    <row r="4" spans="1:2" x14ac:dyDescent="0.25">
      <c r="A4" t="s">
        <v>26</v>
      </c>
      <c r="B4" s="12" t="s">
        <v>27</v>
      </c>
    </row>
    <row r="8" spans="1:2" x14ac:dyDescent="0.25">
      <c r="A8" t="s">
        <v>4</v>
      </c>
      <c r="B8" s="12" t="s">
        <v>28</v>
      </c>
    </row>
    <row r="9" spans="1:2" x14ac:dyDescent="0.25">
      <c r="A9" t="s">
        <v>25</v>
      </c>
      <c r="B9" s="12" t="s">
        <v>29</v>
      </c>
    </row>
    <row r="10" spans="1:2" x14ac:dyDescent="0.25">
      <c r="A10" t="s">
        <v>26</v>
      </c>
      <c r="B10" s="12" t="s">
        <v>27</v>
      </c>
    </row>
    <row r="13" spans="1:2" x14ac:dyDescent="0.25">
      <c r="A13" t="s">
        <v>4</v>
      </c>
      <c r="B13" s="13">
        <v>441</v>
      </c>
    </row>
    <row r="14" spans="1:2" x14ac:dyDescent="0.25">
      <c r="A14" t="s">
        <v>25</v>
      </c>
      <c r="B14" s="13">
        <v>154</v>
      </c>
    </row>
    <row r="15" spans="1:2" x14ac:dyDescent="0.25">
      <c r="A15" t="s">
        <v>26</v>
      </c>
      <c r="B15" s="13">
        <v>539</v>
      </c>
    </row>
    <row r="17" spans="1:6" x14ac:dyDescent="0.25">
      <c r="A17" t="s">
        <v>4</v>
      </c>
      <c r="B17" s="14">
        <v>0.21</v>
      </c>
    </row>
    <row r="18" spans="1:6" x14ac:dyDescent="0.25">
      <c r="A18" t="s">
        <v>25</v>
      </c>
      <c r="B18" s="15">
        <v>0.34</v>
      </c>
    </row>
    <row r="19" spans="1:6" x14ac:dyDescent="0.25">
      <c r="A19" t="s">
        <v>26</v>
      </c>
      <c r="B19" s="15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2022-07-08T10:48:43Z</cp:lastPrinted>
  <dcterms:created xsi:type="dcterms:W3CDTF">2014-01-06T07:55:45Z</dcterms:created>
  <dcterms:modified xsi:type="dcterms:W3CDTF">2022-07-19T10:56:23Z</dcterms:modified>
</cp:coreProperties>
</file>