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T16" i="2" l="1"/>
  <c r="T14" i="2"/>
  <c r="T12" i="1"/>
  <c r="U15" i="2" l="1"/>
  <c r="U8" i="2"/>
  <c r="U9" i="2"/>
  <c r="U10" i="2"/>
  <c r="U11" i="2"/>
  <c r="U12" i="2"/>
  <c r="U13" i="2"/>
  <c r="U7" i="2"/>
  <c r="U8" i="1" l="1"/>
  <c r="U9" i="1"/>
  <c r="U10" i="1"/>
  <c r="U11" i="1"/>
  <c r="U7" i="1"/>
  <c r="S14" i="2" l="1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F14" i="2"/>
  <c r="F16" i="2" s="1"/>
  <c r="E14" i="2"/>
  <c r="E16" i="2" s="1"/>
  <c r="D14" i="2"/>
  <c r="D16" i="2" s="1"/>
  <c r="C14" i="2"/>
  <c r="C16" i="2" s="1"/>
  <c r="S12" i="1" l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  <c r="C12" i="1"/>
</calcChain>
</file>

<file path=xl/sharedStrings.xml><?xml version="1.0" encoding="utf-8"?>
<sst xmlns="http://schemas.openxmlformats.org/spreadsheetml/2006/main" count="116" uniqueCount="33">
  <si>
    <t>Eil. Nr.</t>
  </si>
  <si>
    <t>Savivaldybių viešosios bibliotekos</t>
  </si>
  <si>
    <t>Patalpų plotas kv.m.</t>
  </si>
  <si>
    <t>Viso fondo lentynų metrų</t>
  </si>
  <si>
    <t>Bendras</t>
  </si>
  <si>
    <t>Naudingas</t>
  </si>
  <si>
    <t>Iš viso</t>
  </si>
  <si>
    <t>Iš jų: atviro fondo</t>
  </si>
  <si>
    <t>SVB</t>
  </si>
  <si>
    <t>VB</t>
  </si>
  <si>
    <t>Miesto fil.</t>
  </si>
  <si>
    <t>Kaimo fil.</t>
  </si>
  <si>
    <t>Tenka 1 gyv.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</si>
  <si>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</si>
  <si>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</si>
  <si>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</si>
  <si>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</si>
  <si>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</si>
  <si>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</si>
  <si>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</si>
  <si>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</si>
  <si>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Alytaus m.</t>
  </si>
  <si>
    <t>Alytaus r.</t>
  </si>
  <si>
    <t xml:space="preserve">Druskininkai </t>
  </si>
  <si>
    <t>Lazdijai</t>
  </si>
  <si>
    <t>Varėna</t>
  </si>
  <si>
    <t>Vilniaus r.</t>
  </si>
  <si>
    <t>x</t>
  </si>
  <si>
    <t>Elektėnai</t>
  </si>
  <si>
    <t>Druskininkai</t>
  </si>
  <si>
    <t>5.1. ALYTAUS APSKRITIES SAVIVALDYBIŲ VIEŠŲJŲ BIBLIOTEKŲ PATALPŲ BŪKLĖ 2018 M.</t>
  </si>
  <si>
    <t>5.1. VILNIAUS APSKRITIES SAVIVALDYBIŲ VIEŠŲJŲ BIBLIOTEKŲ PATALPŲ BŪKLĖ 2018 M.</t>
  </si>
  <si>
    <t>Gyvent.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</si>
</sst>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164" fontId="1" fillId="2" borderId="0" xfId="0" applyNumberFormat="1" applyFont="1" applyFill="1"/>
    <xf numFmtId="0" fontId="3" fillId="3" borderId="0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2" fillId="2" borderId="0" xfId="0" applyFont="1" applyFill="1"/>
    <xf numFmtId="0" fontId="6" fillId="5" borderId="2" xfId="0" applyFont="1" applyFill="1" applyBorder="1" applyAlignment="1">
      <alignment horizontal="left" vertical="top" wrapText="1"/>
    </xf>
    <xf numFmtId="164" fontId="6" fillId="5" borderId="5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164" fontId="6" fillId="5" borderId="6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14" fillId="2" borderId="0" xfId="0" applyFont="1" applyFill="1"/>
    <xf numFmtId="1" fontId="14" fillId="2" borderId="0" xfId="0" applyNumberFormat="1" applyFont="1" applyFill="1"/>
    <xf numFmtId="0" fontId="15" fillId="2" borderId="0" xfId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right"/>
    </xf>
    <xf numFmtId="0" fontId="8" fillId="4" borderId="10" xfId="0" applyFont="1" applyFill="1" applyBorder="1" applyAlignment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top" wrapText="1"/>
    </xf>
    <xf numFmtId="0" fontId="11" fillId="4" borderId="4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88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E4-421B-AE4A-EFC1B8E62C00}"/>
                </c:ext>
              </c:extLst>
            </c:dLbl>
            <c:dLbl>
              <c:idx val="4"/>
              <c:layout>
                <c:manualLayout>
                  <c:x val="-2.777777777777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4-421B-AE4A-EFC1B8E62C00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(Alytaus!$B$10,Alytaus!$B$8,Alytaus!$B$11,Alytaus!$B$9,Alytaus!$B$7)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(Alytaus!$U$10,Alytaus!$U$8,Alytaus!$U$11,Alytaus!$U$9,Alytaus!$U$7)</c:f>
              <c:numCache>
                <c:formatCode>0</c:formatCode>
                <c:ptCount val="5"/>
                <c:pt idx="0">
                  <c:v>150.77164530473451</c:v>
                </c:pt>
                <c:pt idx="1">
                  <c:v>105.99378762894504</c:v>
                </c:pt>
                <c:pt idx="2">
                  <c:v>115.97132879985297</c:v>
                </c:pt>
                <c:pt idx="3">
                  <c:v>62.382045396582505</c:v>
                </c:pt>
                <c:pt idx="4">
                  <c:v>28.912950673341872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4-421B-AE4A-EFC1B8E62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169168"/>
        <c:axId val="948168080"/>
      </c:areaChart>
      <c:catAx>
        <c:axId val="9481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68080"/>
        <c:crosses val="autoZero"/>
        <c:auto val="1"/>
        <c:lblAlgn val="ctr"/>
        <c:lblOffset val="100"/>
        <c:noMultiLvlLbl val="0"/>
      </c:catAx>
      <c:valAx>
        <c:axId val="948168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94816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6336430024034025E-2"/>
          <c:y val="0.19025530503978783"/>
          <c:w val="0.86141885389326323"/>
          <c:h val="0.51122375328083991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4D-450A-B0E4-2429D686FB06}"/>
                </c:ext>
              </c:extLst>
            </c:dLbl>
            <c:dLbl>
              <c:idx val="7"/>
              <c:layout>
                <c:manualLayout>
                  <c:x val="-1.944444444444464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4D-450A-B0E4-2429D686FB06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(Vilniaus!$B$9,Vilniaus!$B$7,Vilniaus!$B$12,Vilniaus!$B$10,Vilniaus!$B$8,Vilniaus!$B$11,Vilniaus!$B$13,Vilniaus!$B$15)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(Vilniaus!$U$9,Vilniaus!$U$7,Vilniaus!$U$12,Vilniaus!$U$10,Vilniaus!$U$8,Vilniaus!$U$11,Vilniaus!$U$13,Vilniaus!$U$15)</c:f>
              <c:numCache>
                <c:formatCode>0</c:formatCode>
                <c:ptCount val="8"/>
                <c:pt idx="0">
                  <c:v>98.587026332691082</c:v>
                </c:pt>
                <c:pt idx="1">
                  <c:v>79.160343955488116</c:v>
                </c:pt>
                <c:pt idx="2">
                  <c:v>79.706772166627871</c:v>
                </c:pt>
                <c:pt idx="3">
                  <c:v>76.923076923076934</c:v>
                </c:pt>
                <c:pt idx="4">
                  <c:v>71.613625459779314</c:v>
                </c:pt>
                <c:pt idx="5">
                  <c:v>67.801304936599777</c:v>
                </c:pt>
                <c:pt idx="6">
                  <c:v>28.361377168004143</c:v>
                </c:pt>
                <c:pt idx="7">
                  <c:v>7.0960977855060605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D-450A-B0E4-2429D686F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165904"/>
        <c:axId val="948168624"/>
      </c:areaChart>
      <c:catAx>
        <c:axId val="94816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68624"/>
        <c:crosses val="autoZero"/>
        <c:auto val="1"/>
        <c:lblAlgn val="ctr"/>
        <c:lblOffset val="100"/>
        <c:noMultiLvlLbl val="0"/>
      </c:catAx>
      <c:valAx>
        <c:axId val="948168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94816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Naudingas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patalp</a:t>
            </a:r>
            <a:r>
              <a:rPr lang="lt-LT" sz="1400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5287037037037036"/>
          <c:w val="0.93888888888888888"/>
          <c:h val="0.6175619714202391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Lapas1!$B$28:$B$32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 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Lapas1!$C$28:$C$32</c:f>
              <c:numCache>
                <c:formatCode>General</c:formatCode>
                <c:ptCount val="5"/>
                <c:pt idx="0">
                  <c:v>26</c:v>
                </c:pt>
                <c:pt idx="1">
                  <c:v>116</c:v>
                </c:pt>
                <c:pt idx="2">
                  <c:v>58</c:v>
                </c:pt>
                <c:pt idx="3">
                  <c:v>133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A-4A2C-937F-FB6AFB1DCF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48163728"/>
        <c:axId val="948171344"/>
      </c:barChart>
      <c:catAx>
        <c:axId val="94816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71344"/>
        <c:crosses val="autoZero"/>
        <c:auto val="1"/>
        <c:lblAlgn val="ctr"/>
        <c:lblOffset val="100"/>
        <c:noMultiLvlLbl val="0"/>
      </c:catAx>
      <c:valAx>
        <c:axId val="948171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4816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Naudingas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en-US" b="1">
                <a:solidFill>
                  <a:schemeClr val="tx1"/>
                </a:solidFill>
              </a:rPr>
              <a:t> patalp</a:t>
            </a:r>
            <a:r>
              <a:rPr lang="lt-LT" b="1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9990740740740739"/>
          <c:w val="0.93888888888888888"/>
          <c:h val="0.701952464275298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D3-412C-A7B4-C310A198F7D1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D3-412C-A7B4-C310A198F7D1}"/>
                </c:ext>
              </c:extLst>
            </c:dLbl>
            <c:dLbl>
              <c:idx val="2"/>
              <c:layout>
                <c:manualLayout>
                  <c:x val="8.8195601851850866E-3"/>
                  <c:y val="1.851851851490072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D3-412C-A7B4-C310A198F7D1}"/>
                </c:ext>
              </c:extLst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D3-412C-A7B4-C310A198F7D1}"/>
                </c:ext>
              </c:extLst>
            </c:dLbl>
            <c:dLbl>
              <c:idx val="4"/>
              <c:layout>
                <c:manualLayout>
                  <c:x val="2.7777777777777779E-3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D3-412C-A7B4-C310A198F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D3-412C-A7B4-C310A198F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8171888"/>
        <c:axId val="948176784"/>
        <c:axId val="0"/>
      </c:bar3DChart>
      <c:catAx>
        <c:axId val="9481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76784"/>
        <c:crosses val="autoZero"/>
        <c:auto val="1"/>
        <c:lblAlgn val="ctr"/>
        <c:lblOffset val="100"/>
        <c:noMultiLvlLbl val="0"/>
      </c:catAx>
      <c:valAx>
        <c:axId val="948176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817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40150462962962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>
              <a:softEdge rad="0"/>
            </a:effectLst>
          </c:spPr>
          <c:dLbls>
            <c:dLbl>
              <c:idx val="0"/>
              <c:layout>
                <c:manualLayout>
                  <c:x val="4.4444444444444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71-4FBE-A6E4-76EADC143AD4}"/>
                </c:ext>
              </c:extLst>
            </c:dLbl>
            <c:dLbl>
              <c:idx val="4"/>
              <c:layout>
                <c:manualLayout>
                  <c:x val="-4.1666666666666664E-2"/>
                  <c:y val="-1.697511254402665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71-4FBE-A6E4-76EADC143A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19050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1-4FBE-A6E4-76EADC143A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48173520"/>
        <c:axId val="948162640"/>
      </c:areaChart>
      <c:catAx>
        <c:axId val="94817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62640"/>
        <c:crosses val="autoZero"/>
        <c:auto val="1"/>
        <c:lblAlgn val="ctr"/>
        <c:lblOffset val="100"/>
        <c:noMultiLvlLbl val="0"/>
      </c:catAx>
      <c:valAx>
        <c:axId val="948162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8173520"/>
        <c:crosses val="autoZero"/>
        <c:crossBetween val="midCat"/>
      </c:valAx>
      <c:spPr>
        <a:noFill/>
        <a:ln>
          <a:noFil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957222222222224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7944006999125102E-2"/>
          <c:y val="0.16245370370370371"/>
          <c:w val="0.85547944006999121"/>
          <c:h val="0.70893627879848353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3.3333333333333333E-2"/>
                  <c:y val="-4.2629629629629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A8-4620-B0E9-591CF4D29C39}"/>
                </c:ext>
              </c:extLst>
            </c:dLbl>
            <c:dLbl>
              <c:idx val="7"/>
              <c:layout>
                <c:manualLayout>
                  <c:x val="-3.6111111111111219E-2"/>
                  <c:y val="-3.2703703703703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8-4620-B0E9-591CF4D2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Lapas1!$B$19:$B$26</c:f>
              <c:strCache>
                <c:ptCount val="8"/>
                <c:pt idx="0">
                  <c:v>Širvintos</c:v>
                </c:pt>
                <c:pt idx="1">
                  <c:v>Elektėnai</c:v>
                </c:pt>
                <c:pt idx="2">
                  <c:v>Švenčionys</c:v>
                </c:pt>
                <c:pt idx="3">
                  <c:v>Ukmergė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101</c:v>
                </c:pt>
                <c:pt idx="1">
                  <c:v>77</c:v>
                </c:pt>
                <c:pt idx="2">
                  <c:v>75</c:v>
                </c:pt>
                <c:pt idx="3">
                  <c:v>73</c:v>
                </c:pt>
                <c:pt idx="4">
                  <c:v>69</c:v>
                </c:pt>
                <c:pt idx="5">
                  <c:v>49</c:v>
                </c:pt>
                <c:pt idx="6">
                  <c:v>29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A8-4620-B0E9-591CF4D29C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48163184"/>
        <c:axId val="1166703168"/>
      </c:areaChart>
      <c:catAx>
        <c:axId val="94816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66703168"/>
        <c:crosses val="autoZero"/>
        <c:auto val="1"/>
        <c:lblAlgn val="ctr"/>
        <c:lblOffset val="100"/>
        <c:noMultiLvlLbl val="0"/>
      </c:catAx>
      <c:valAx>
        <c:axId val="1166703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816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</xdr:colOff>
      <xdr:row>12</xdr:row>
      <xdr:rowOff>189034</xdr:rowOff>
    </xdr:from>
    <xdr:to>
      <xdr:col>9</xdr:col>
      <xdr:colOff>502547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17</xdr:row>
      <xdr:rowOff>132555</xdr:rowOff>
    </xdr:from>
    <xdr:to>
      <xdr:col>9</xdr:col>
      <xdr:colOff>96512</xdr:colOff>
      <xdr:row>31</xdr:row>
      <xdr:rowOff>179955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323850</xdr:colOff>
      <xdr:row>32</xdr:row>
      <xdr:rowOff>80962</xdr:rowOff>
    </xdr:from>
    <xdr:to>
      <xdr:col>28</xdr:col>
      <xdr:colOff>19050</xdr:colOff>
      <xdr:row>46</xdr:row>
      <xdr:rowOff>157162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2</xdr:row>
      <xdr:rowOff>14287</xdr:rowOff>
    </xdr:from>
    <xdr:to>
      <xdr:col>11</xdr:col>
      <xdr:colOff>481425</xdr:colOff>
      <xdr:row>16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18</xdr:row>
      <xdr:rowOff>185737</xdr:rowOff>
    </xdr:from>
    <xdr:to>
      <xdr:col>11</xdr:col>
      <xdr:colOff>329025</xdr:colOff>
      <xdr:row>33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504825</xdr:colOff>
      <xdr:row>34</xdr:row>
      <xdr:rowOff>100012</xdr:rowOff>
    </xdr:from>
    <xdr:to>
      <xdr:col>10</xdr:col>
      <xdr:colOff>557625</xdr:colOff>
      <xdr:row>48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13"/>
  <sheetViews>
    <sheetView tabSelected="1" zoomScale="130" zoomScaleNormal="130" workbookViewId="0">
      <selection activeCell="C12" sqref="C12:S12"/>
    </sheetView>
  </sheetViews>
  <sheetFormatPr defaultColWidth="8.85546875" defaultRowHeight="15" x14ac:dyDescent="0.25"/>
  <cols>
    <col min="1" max="1" width="3.140625" style="1" customWidth="1"/>
    <col min="2" max="2" width="11.28515625" style="1" customWidth="1"/>
    <col min="3" max="3" width="6.5703125" style="1" customWidth="1"/>
    <col min="4" max="4" width="5.42578125" style="1" customWidth="1"/>
    <col min="5" max="5" width="6.85546875" style="1" customWidth="1"/>
    <col min="6" max="6" width="7.140625" style="1" customWidth="1"/>
    <col min="7" max="7" width="6.28515625" style="1" customWidth="1"/>
    <col min="8" max="8" width="5.85546875" style="1" customWidth="1"/>
    <col min="9" max="9" width="5.7109375" style="1" customWidth="1"/>
    <col min="10" max="10" width="7.85546875" style="1" customWidth="1"/>
    <col min="11" max="11" width="6.7109375" style="1" customWidth="1"/>
    <col min="12" max="12" width="6.5703125" style="1" customWidth="1"/>
    <col min="13" max="13" width="6.28515625" style="1" customWidth="1"/>
    <col min="14" max="14" width="6.5703125" style="1" customWidth="1"/>
    <col min="15" max="16" width="6.42578125" style="1" customWidth="1"/>
    <col min="17" max="17" width="5.85546875" style="1" customWidth="1"/>
    <col min="18" max="18" width="7.5703125" style="1" customWidth="1"/>
    <col min="19" max="19" width="7" style="1" customWidth="1"/>
    <col min="20" max="16384" width="8.85546875" style="1"/>
  </cols>
  <sheetData>
    <row r="2" spans="1:24" x14ac:dyDescent="0.25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x14ac:dyDescent="0.25">
      <c r="A4" s="31" t="s">
        <v>0</v>
      </c>
      <c r="B4" s="31" t="s">
        <v>1</v>
      </c>
      <c r="C4" s="34" t="s">
        <v>2</v>
      </c>
      <c r="D4" s="35"/>
      <c r="E4" s="35"/>
      <c r="F4" s="35"/>
      <c r="G4" s="35"/>
      <c r="H4" s="35"/>
      <c r="I4" s="35"/>
      <c r="J4" s="35"/>
      <c r="K4" s="36"/>
      <c r="L4" s="37" t="s">
        <v>3</v>
      </c>
      <c r="M4" s="37"/>
      <c r="N4" s="37"/>
      <c r="O4" s="37"/>
      <c r="P4" s="37"/>
      <c r="Q4" s="37"/>
      <c r="R4" s="37"/>
      <c r="S4" s="37"/>
    </row>
    <row r="5" spans="1:24" x14ac:dyDescent="0.25">
      <c r="A5" s="32"/>
      <c r="B5" s="32"/>
      <c r="C5" s="34" t="s">
        <v>4</v>
      </c>
      <c r="D5" s="35"/>
      <c r="E5" s="35"/>
      <c r="F5" s="35"/>
      <c r="G5" s="36"/>
      <c r="H5" s="37" t="s">
        <v>5</v>
      </c>
      <c r="I5" s="37"/>
      <c r="J5" s="37"/>
      <c r="K5" s="37"/>
      <c r="L5" s="37" t="s">
        <v>6</v>
      </c>
      <c r="M5" s="37"/>
      <c r="N5" s="37"/>
      <c r="O5" s="37"/>
      <c r="P5" s="37" t="s">
        <v>7</v>
      </c>
      <c r="Q5" s="37"/>
      <c r="R5" s="37"/>
      <c r="S5" s="37"/>
      <c r="T5" s="13"/>
      <c r="U5" s="13"/>
      <c r="V5" s="13"/>
      <c r="W5" s="13"/>
      <c r="X5" s="13"/>
    </row>
    <row r="6" spans="1:24" ht="22.5" x14ac:dyDescent="0.25">
      <c r="A6" s="33"/>
      <c r="B6" s="33"/>
      <c r="C6" s="8" t="s">
        <v>8</v>
      </c>
      <c r="D6" s="8" t="s">
        <v>9</v>
      </c>
      <c r="E6" s="9" t="s">
        <v>10</v>
      </c>
      <c r="F6" s="9" t="s">
        <v>11</v>
      </c>
      <c r="G6" s="9" t="s">
        <v>12</v>
      </c>
      <c r="H6" s="8" t="s">
        <v>8</v>
      </c>
      <c r="I6" s="8" t="s">
        <v>9</v>
      </c>
      <c r="J6" s="10" t="s">
        <v>10</v>
      </c>
      <c r="K6" s="10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  <c r="T6" s="23" t="s">
        <v>32</v>
      </c>
      <c r="U6" s="23"/>
      <c r="V6" s="13"/>
      <c r="W6" s="13"/>
      <c r="X6" s="13"/>
    </row>
    <row r="7" spans="1:24" x14ac:dyDescent="0.25">
      <c r="A7" s="11">
        <v>1</v>
      </c>
      <c r="B7" s="14" t="s">
        <v>21</v>
      </c>
      <c r="C7" s="11">
        <v>2179</v>
      </c>
      <c r="D7" s="11">
        <v>1816</v>
      </c>
      <c r="E7" s="11">
        <v>363</v>
      </c>
      <c r="F7" s="11" t="s">
        <v>27</v>
      </c>
      <c r="G7" s="15">
        <v>4.2000000000000003E-2</v>
      </c>
      <c r="H7" s="11">
        <v>1490</v>
      </c>
      <c r="I7" s="11">
        <v>1164</v>
      </c>
      <c r="J7" s="11">
        <v>326</v>
      </c>
      <c r="K7" s="11" t="s">
        <v>27</v>
      </c>
      <c r="L7" s="11">
        <v>3033</v>
      </c>
      <c r="M7" s="11">
        <v>1799</v>
      </c>
      <c r="N7" s="11">
        <v>1231</v>
      </c>
      <c r="O7" s="11" t="s">
        <v>27</v>
      </c>
      <c r="P7" s="11">
        <v>2998</v>
      </c>
      <c r="Q7" s="11">
        <v>1767</v>
      </c>
      <c r="R7" s="11">
        <v>1231</v>
      </c>
      <c r="S7" s="11" t="s">
        <v>27</v>
      </c>
      <c r="T7" s="25">
        <v>51534</v>
      </c>
      <c r="U7" s="24">
        <f>H7/T7*1000</f>
        <v>28.912950673341872</v>
      </c>
      <c r="V7" s="13"/>
      <c r="W7" s="13"/>
      <c r="X7" s="13"/>
    </row>
    <row r="8" spans="1:24" x14ac:dyDescent="0.25">
      <c r="A8" s="11">
        <v>2</v>
      </c>
      <c r="B8" s="16" t="s">
        <v>22</v>
      </c>
      <c r="C8" s="11">
        <v>2796</v>
      </c>
      <c r="D8" s="11">
        <v>638</v>
      </c>
      <c r="E8" s="11">
        <v>251</v>
      </c>
      <c r="F8" s="11">
        <v>1907</v>
      </c>
      <c r="G8" s="15">
        <v>0.107</v>
      </c>
      <c r="H8" s="11">
        <v>2764</v>
      </c>
      <c r="I8" s="11">
        <v>638</v>
      </c>
      <c r="J8" s="11">
        <v>251</v>
      </c>
      <c r="K8" s="11">
        <v>1875</v>
      </c>
      <c r="L8" s="11">
        <v>7172</v>
      </c>
      <c r="M8" s="11">
        <v>1909</v>
      </c>
      <c r="N8" s="11">
        <v>852</v>
      </c>
      <c r="O8" s="11">
        <v>4411</v>
      </c>
      <c r="P8" s="11">
        <v>7014</v>
      </c>
      <c r="Q8" s="11">
        <v>1751</v>
      </c>
      <c r="R8" s="11">
        <v>852</v>
      </c>
      <c r="S8" s="11">
        <v>4411</v>
      </c>
      <c r="T8" s="25">
        <v>26077</v>
      </c>
      <c r="U8" s="24">
        <f t="shared" ref="U8:U11" si="0">H8/T8*1000</f>
        <v>105.99378762894504</v>
      </c>
      <c r="V8" s="13"/>
      <c r="W8" s="13"/>
      <c r="X8" s="13"/>
    </row>
    <row r="9" spans="1:24" x14ac:dyDescent="0.25">
      <c r="A9" s="11">
        <v>3</v>
      </c>
      <c r="B9" s="16" t="s">
        <v>23</v>
      </c>
      <c r="C9" s="11">
        <v>1507</v>
      </c>
      <c r="D9" s="11">
        <v>1195</v>
      </c>
      <c r="E9" s="11">
        <v>85</v>
      </c>
      <c r="F9" s="11">
        <v>227</v>
      </c>
      <c r="G9" s="15">
        <v>7.6999999999999999E-2</v>
      </c>
      <c r="H9" s="11">
        <v>1223</v>
      </c>
      <c r="I9" s="11">
        <v>938</v>
      </c>
      <c r="J9" s="11">
        <v>85</v>
      </c>
      <c r="K9" s="11">
        <v>200</v>
      </c>
      <c r="L9" s="11">
        <v>1904</v>
      </c>
      <c r="M9" s="11">
        <v>1160</v>
      </c>
      <c r="N9" s="11">
        <v>293</v>
      </c>
      <c r="O9" s="11">
        <v>451</v>
      </c>
      <c r="P9" s="11">
        <v>1904</v>
      </c>
      <c r="Q9" s="11">
        <v>1160</v>
      </c>
      <c r="R9" s="11">
        <v>293</v>
      </c>
      <c r="S9" s="11">
        <v>451</v>
      </c>
      <c r="T9" s="25">
        <v>19605</v>
      </c>
      <c r="U9" s="24">
        <f t="shared" si="0"/>
        <v>62.382045396582505</v>
      </c>
      <c r="V9" s="13"/>
      <c r="W9" s="13"/>
      <c r="X9" s="13"/>
    </row>
    <row r="10" spans="1:24" x14ac:dyDescent="0.25">
      <c r="A10" s="11">
        <v>4</v>
      </c>
      <c r="B10" s="16" t="s">
        <v>24</v>
      </c>
      <c r="C10" s="11">
        <v>3941</v>
      </c>
      <c r="D10" s="11">
        <v>1784</v>
      </c>
      <c r="E10" s="11">
        <v>140</v>
      </c>
      <c r="F10" s="11">
        <v>2017</v>
      </c>
      <c r="G10" s="15">
        <v>0.20599999999999999</v>
      </c>
      <c r="H10" s="11">
        <v>2882</v>
      </c>
      <c r="I10" s="11">
        <v>973</v>
      </c>
      <c r="J10" s="11">
        <v>140</v>
      </c>
      <c r="K10" s="11">
        <v>1769</v>
      </c>
      <c r="L10" s="11">
        <v>4203</v>
      </c>
      <c r="M10" s="11">
        <v>814</v>
      </c>
      <c r="N10" s="11">
        <v>384</v>
      </c>
      <c r="O10" s="11">
        <v>3005</v>
      </c>
      <c r="P10" s="11">
        <v>3727</v>
      </c>
      <c r="Q10" s="11">
        <v>604</v>
      </c>
      <c r="R10" s="11">
        <v>384</v>
      </c>
      <c r="S10" s="11">
        <v>2739</v>
      </c>
      <c r="T10" s="25">
        <v>19115</v>
      </c>
      <c r="U10" s="24">
        <f t="shared" si="0"/>
        <v>150.77164530473451</v>
      </c>
      <c r="V10" s="13"/>
      <c r="W10" s="13"/>
      <c r="X10" s="13"/>
    </row>
    <row r="11" spans="1:24" ht="15.75" thickBot="1" x14ac:dyDescent="0.3">
      <c r="A11" s="11">
        <v>5</v>
      </c>
      <c r="B11" s="16" t="s">
        <v>25</v>
      </c>
      <c r="C11" s="11">
        <v>3046</v>
      </c>
      <c r="D11" s="11">
        <v>994</v>
      </c>
      <c r="E11" s="11" t="s">
        <v>27</v>
      </c>
      <c r="F11" s="11">
        <v>2052</v>
      </c>
      <c r="G11" s="15">
        <v>0.14000000000000001</v>
      </c>
      <c r="H11" s="11">
        <v>2524</v>
      </c>
      <c r="I11" s="11">
        <v>792</v>
      </c>
      <c r="J11" s="11" t="s">
        <v>27</v>
      </c>
      <c r="K11" s="11">
        <v>1732</v>
      </c>
      <c r="L11" s="11">
        <v>3981</v>
      </c>
      <c r="M11" s="11">
        <v>1690</v>
      </c>
      <c r="N11" s="11" t="s">
        <v>27</v>
      </c>
      <c r="O11" s="11">
        <v>2291</v>
      </c>
      <c r="P11" s="11">
        <v>3907</v>
      </c>
      <c r="Q11" s="11">
        <v>1616</v>
      </c>
      <c r="R11" s="11" t="s">
        <v>27</v>
      </c>
      <c r="S11" s="11">
        <v>2291</v>
      </c>
      <c r="T11" s="25">
        <v>21764</v>
      </c>
      <c r="U11" s="24">
        <f t="shared" si="0"/>
        <v>115.97132879985297</v>
      </c>
      <c r="V11" s="13"/>
      <c r="W11" s="13"/>
      <c r="X11" s="13"/>
    </row>
    <row r="12" spans="1:24" ht="15.75" thickBot="1" x14ac:dyDescent="0.3">
      <c r="A12" s="27" t="s">
        <v>19</v>
      </c>
      <c r="B12" s="28"/>
      <c r="C12" s="21">
        <f>SUM(C7:C11)</f>
        <v>13469</v>
      </c>
      <c r="D12" s="21">
        <f>SUM(D7:D11)</f>
        <v>6427</v>
      </c>
      <c r="E12" s="26">
        <f>SUM(E7:E11)</f>
        <v>839</v>
      </c>
      <c r="F12" s="21">
        <f>SUM(F8:F11)</f>
        <v>6203</v>
      </c>
      <c r="G12" s="22">
        <v>9.8000000000000004E-2</v>
      </c>
      <c r="H12" s="21">
        <f>SUM(H7:H11)</f>
        <v>10883</v>
      </c>
      <c r="I12" s="21">
        <f>SUM(I7:I11)</f>
        <v>4505</v>
      </c>
      <c r="J12" s="21">
        <f>SUM(J7:J11)</f>
        <v>802</v>
      </c>
      <c r="K12" s="21">
        <f>SUM(K8:K11)</f>
        <v>5576</v>
      </c>
      <c r="L12" s="21">
        <f>SUM(L7:L11)</f>
        <v>20293</v>
      </c>
      <c r="M12" s="21">
        <f>SUM(M7:M11)</f>
        <v>7372</v>
      </c>
      <c r="N12" s="21">
        <f>SUM(N7:N11)</f>
        <v>2760</v>
      </c>
      <c r="O12" s="26">
        <f>SUM(O8:O11)</f>
        <v>10158</v>
      </c>
      <c r="P12" s="21">
        <f>SUM(P7:P11)</f>
        <v>19550</v>
      </c>
      <c r="Q12" s="21">
        <f>SUM(Q7:Q11)</f>
        <v>6898</v>
      </c>
      <c r="R12" s="21">
        <f>SUM(R7:R11)</f>
        <v>2760</v>
      </c>
      <c r="S12" s="21">
        <f>SUM(S8:S11)</f>
        <v>9892</v>
      </c>
      <c r="T12" s="23">
        <f>SUM(T7:T11)</f>
        <v>138095</v>
      </c>
      <c r="U12" s="23"/>
      <c r="V12" s="13"/>
      <c r="W12" s="13"/>
      <c r="X12" s="13"/>
    </row>
    <row r="13" spans="1:2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</sheetData>
  <sortState ref="B25:C28">
    <sortCondition ref="C24"/>
  </sortState>
  <mergeCells count="10">
    <mergeCell ref="A12:B12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21"/>
  <sheetViews>
    <sheetView zoomScale="120" zoomScaleNormal="120" workbookViewId="0">
      <selection activeCell="B4" sqref="B4:B6"/>
    </sheetView>
  </sheetViews>
  <sheetFormatPr defaultColWidth="8.85546875" defaultRowHeight="15" x14ac:dyDescent="0.25"/>
  <cols>
    <col min="1" max="1" width="3.85546875" style="1" customWidth="1"/>
    <col min="2" max="2" width="10.85546875" style="1" customWidth="1"/>
    <col min="3" max="3" width="6.85546875" style="1" customWidth="1"/>
    <col min="4" max="4" width="5.85546875" style="1" customWidth="1"/>
    <col min="5" max="5" width="7" style="1" customWidth="1"/>
    <col min="6" max="6" width="7.42578125" style="1" customWidth="1"/>
    <col min="7" max="7" width="8.42578125" style="1" customWidth="1"/>
    <col min="8" max="8" width="7" style="1" customWidth="1"/>
    <col min="9" max="9" width="6.7109375" style="1" customWidth="1"/>
    <col min="10" max="10" width="7" style="1" customWidth="1"/>
    <col min="11" max="11" width="6.5703125" style="1" customWidth="1"/>
    <col min="12" max="12" width="6.7109375" style="1" customWidth="1"/>
    <col min="13" max="13" width="6" style="1" customWidth="1"/>
    <col min="14" max="14" width="6.42578125" style="1" customWidth="1"/>
    <col min="15" max="15" width="6.7109375" style="1" customWidth="1"/>
    <col min="16" max="16" width="6.5703125" style="1" customWidth="1"/>
    <col min="17" max="17" width="6.28515625" style="1" customWidth="1"/>
    <col min="18" max="18" width="6.7109375" style="1" customWidth="1"/>
    <col min="19" max="19" width="7.5703125" style="1" customWidth="1"/>
    <col min="20" max="16384" width="8.85546875" style="1"/>
  </cols>
  <sheetData>
    <row r="2" spans="1:26" x14ac:dyDescent="0.25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x14ac:dyDescent="0.25">
      <c r="A4" s="31" t="s">
        <v>0</v>
      </c>
      <c r="B4" s="31" t="s">
        <v>1</v>
      </c>
      <c r="C4" s="34" t="s">
        <v>2</v>
      </c>
      <c r="D4" s="35"/>
      <c r="E4" s="35"/>
      <c r="F4" s="35"/>
      <c r="G4" s="35"/>
      <c r="H4" s="35"/>
      <c r="I4" s="35"/>
      <c r="J4" s="35"/>
      <c r="K4" s="36"/>
      <c r="L4" s="37" t="s">
        <v>3</v>
      </c>
      <c r="M4" s="37"/>
      <c r="N4" s="37"/>
      <c r="O4" s="37"/>
      <c r="P4" s="37"/>
      <c r="Q4" s="37"/>
      <c r="R4" s="37"/>
      <c r="S4" s="37"/>
    </row>
    <row r="5" spans="1:26" x14ac:dyDescent="0.25">
      <c r="A5" s="32"/>
      <c r="B5" s="32"/>
      <c r="C5" s="34" t="s">
        <v>4</v>
      </c>
      <c r="D5" s="35"/>
      <c r="E5" s="35"/>
      <c r="F5" s="35"/>
      <c r="G5" s="36"/>
      <c r="H5" s="37" t="s">
        <v>5</v>
      </c>
      <c r="I5" s="37"/>
      <c r="J5" s="37"/>
      <c r="K5" s="37"/>
      <c r="L5" s="37" t="s">
        <v>6</v>
      </c>
      <c r="M5" s="37"/>
      <c r="N5" s="37"/>
      <c r="O5" s="37"/>
      <c r="P5" s="37" t="s">
        <v>7</v>
      </c>
      <c r="Q5" s="37"/>
      <c r="R5" s="37"/>
      <c r="S5" s="37"/>
      <c r="T5" s="13"/>
      <c r="U5" s="13"/>
      <c r="V5" s="13"/>
      <c r="W5" s="13"/>
      <c r="X5" s="13"/>
      <c r="Y5" s="13"/>
      <c r="Z5" s="13"/>
    </row>
    <row r="6" spans="1:26" ht="21.6" customHeight="1" x14ac:dyDescent="0.25">
      <c r="A6" s="33"/>
      <c r="B6" s="33"/>
      <c r="C6" s="8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  <c r="T6" s="23" t="s">
        <v>32</v>
      </c>
      <c r="U6" s="23"/>
      <c r="V6" s="23"/>
      <c r="W6" s="13"/>
      <c r="X6" s="13"/>
      <c r="Y6" s="13"/>
      <c r="Z6" s="13"/>
    </row>
    <row r="7" spans="1:26" x14ac:dyDescent="0.25">
      <c r="A7" s="11">
        <v>1</v>
      </c>
      <c r="B7" s="14" t="s">
        <v>13</v>
      </c>
      <c r="C7" s="11">
        <v>2436</v>
      </c>
      <c r="D7" s="11">
        <v>1647</v>
      </c>
      <c r="E7" s="11">
        <v>158</v>
      </c>
      <c r="F7" s="11">
        <v>631</v>
      </c>
      <c r="G7" s="15">
        <v>0.10299999999999999</v>
      </c>
      <c r="H7" s="11">
        <v>1878</v>
      </c>
      <c r="I7" s="11">
        <v>1100</v>
      </c>
      <c r="J7" s="11">
        <v>158</v>
      </c>
      <c r="K7" s="11">
        <v>618</v>
      </c>
      <c r="L7" s="11">
        <v>2930</v>
      </c>
      <c r="M7" s="11">
        <v>1021</v>
      </c>
      <c r="N7" s="11">
        <v>513</v>
      </c>
      <c r="O7" s="11">
        <v>1396</v>
      </c>
      <c r="P7" s="11">
        <v>2930</v>
      </c>
      <c r="Q7" s="11">
        <v>1021</v>
      </c>
      <c r="R7" s="11">
        <v>513</v>
      </c>
      <c r="S7" s="11">
        <v>1396</v>
      </c>
      <c r="T7" s="23">
        <v>23724</v>
      </c>
      <c r="U7" s="24">
        <f>H7/T7*1000</f>
        <v>79.160343955488116</v>
      </c>
      <c r="V7" s="23"/>
      <c r="W7" s="13"/>
      <c r="X7" s="13"/>
      <c r="Y7" s="13"/>
      <c r="Z7" s="13"/>
    </row>
    <row r="8" spans="1:26" x14ac:dyDescent="0.25">
      <c r="A8" s="11">
        <v>2</v>
      </c>
      <c r="B8" s="16" t="s">
        <v>14</v>
      </c>
      <c r="C8" s="11">
        <v>2510</v>
      </c>
      <c r="D8" s="11">
        <v>597</v>
      </c>
      <c r="E8" s="11">
        <v>238</v>
      </c>
      <c r="F8" s="11">
        <v>1675</v>
      </c>
      <c r="G8" s="15">
        <v>0.08</v>
      </c>
      <c r="H8" s="11">
        <v>2239</v>
      </c>
      <c r="I8" s="11">
        <v>462</v>
      </c>
      <c r="J8" s="11">
        <v>238</v>
      </c>
      <c r="K8" s="11">
        <v>1539</v>
      </c>
      <c r="L8" s="11">
        <v>4520</v>
      </c>
      <c r="M8" s="11">
        <v>742</v>
      </c>
      <c r="N8" s="11">
        <v>675</v>
      </c>
      <c r="O8" s="11">
        <v>3103</v>
      </c>
      <c r="P8" s="11">
        <v>4520</v>
      </c>
      <c r="Q8" s="11">
        <v>742</v>
      </c>
      <c r="R8" s="11">
        <v>675</v>
      </c>
      <c r="S8" s="11">
        <v>3103</v>
      </c>
      <c r="T8" s="23">
        <v>31265</v>
      </c>
      <c r="U8" s="24">
        <f t="shared" ref="U8:U13" si="0">H8/T8*1000</f>
        <v>71.613625459779314</v>
      </c>
      <c r="V8" s="23"/>
      <c r="W8" s="13"/>
      <c r="X8" s="13"/>
      <c r="Y8" s="13"/>
      <c r="Z8" s="13"/>
    </row>
    <row r="9" spans="1:26" x14ac:dyDescent="0.25">
      <c r="A9" s="11">
        <v>3</v>
      </c>
      <c r="B9" s="16" t="s">
        <v>15</v>
      </c>
      <c r="C9" s="11">
        <v>1927</v>
      </c>
      <c r="D9" s="11">
        <v>649</v>
      </c>
      <c r="E9" s="11" t="s">
        <v>27</v>
      </c>
      <c r="F9" s="11">
        <v>1278</v>
      </c>
      <c r="G9" s="15">
        <v>0.124</v>
      </c>
      <c r="H9" s="11">
        <v>1535</v>
      </c>
      <c r="I9" s="11">
        <v>498</v>
      </c>
      <c r="J9" s="11" t="s">
        <v>27</v>
      </c>
      <c r="K9" s="11">
        <v>1037</v>
      </c>
      <c r="L9" s="11">
        <v>1850</v>
      </c>
      <c r="M9" s="11">
        <v>804</v>
      </c>
      <c r="N9" s="11" t="s">
        <v>27</v>
      </c>
      <c r="O9" s="11">
        <v>1046</v>
      </c>
      <c r="P9" s="11">
        <v>1687</v>
      </c>
      <c r="Q9" s="11">
        <v>641</v>
      </c>
      <c r="R9" s="11" t="s">
        <v>27</v>
      </c>
      <c r="S9" s="11">
        <v>1046</v>
      </c>
      <c r="T9" s="23">
        <v>15570</v>
      </c>
      <c r="U9" s="24">
        <f t="shared" si="0"/>
        <v>98.587026332691082</v>
      </c>
      <c r="V9" s="23"/>
      <c r="W9" s="13"/>
      <c r="X9" s="13"/>
      <c r="Y9" s="13"/>
      <c r="Z9" s="13"/>
    </row>
    <row r="10" spans="1:26" x14ac:dyDescent="0.25">
      <c r="A10" s="11">
        <v>4</v>
      </c>
      <c r="B10" s="16" t="s">
        <v>16</v>
      </c>
      <c r="C10" s="11">
        <v>2279</v>
      </c>
      <c r="D10" s="11">
        <v>538</v>
      </c>
      <c r="E10" s="11">
        <v>594</v>
      </c>
      <c r="F10" s="11">
        <v>1147</v>
      </c>
      <c r="G10" s="15">
        <v>9.5000000000000001E-2</v>
      </c>
      <c r="H10" s="11">
        <v>1837</v>
      </c>
      <c r="I10" s="11">
        <v>433</v>
      </c>
      <c r="J10" s="11">
        <v>493</v>
      </c>
      <c r="K10" s="11">
        <v>911</v>
      </c>
      <c r="L10" s="11">
        <v>4274</v>
      </c>
      <c r="M10" s="11">
        <v>769</v>
      </c>
      <c r="N10" s="11">
        <v>1553</v>
      </c>
      <c r="O10" s="11">
        <v>1952</v>
      </c>
      <c r="P10" s="11">
        <v>4139</v>
      </c>
      <c r="Q10" s="11">
        <v>634</v>
      </c>
      <c r="R10" s="11">
        <v>1553</v>
      </c>
      <c r="S10" s="11">
        <v>1952</v>
      </c>
      <c r="T10" s="23">
        <v>23881</v>
      </c>
      <c r="U10" s="24">
        <f t="shared" si="0"/>
        <v>76.923076923076934</v>
      </c>
      <c r="V10" s="23"/>
      <c r="W10" s="13"/>
      <c r="X10" s="13"/>
      <c r="Y10" s="13"/>
      <c r="Z10" s="13"/>
    </row>
    <row r="11" spans="1:26" x14ac:dyDescent="0.25">
      <c r="A11" s="11">
        <v>5</v>
      </c>
      <c r="B11" s="16" t="s">
        <v>17</v>
      </c>
      <c r="C11" s="11">
        <v>2418</v>
      </c>
      <c r="D11" s="11">
        <v>637</v>
      </c>
      <c r="E11" s="11">
        <v>873</v>
      </c>
      <c r="F11" s="11">
        <v>908</v>
      </c>
      <c r="G11" s="15">
        <v>7.3999999999999996E-2</v>
      </c>
      <c r="H11" s="11">
        <v>2203</v>
      </c>
      <c r="I11" s="11">
        <v>584</v>
      </c>
      <c r="J11" s="11">
        <v>838</v>
      </c>
      <c r="K11" s="11">
        <v>781</v>
      </c>
      <c r="L11" s="11">
        <v>3364</v>
      </c>
      <c r="M11" s="11">
        <v>1123</v>
      </c>
      <c r="N11" s="11">
        <v>638</v>
      </c>
      <c r="O11" s="11">
        <v>1603</v>
      </c>
      <c r="P11" s="11">
        <v>3289</v>
      </c>
      <c r="Q11" s="11">
        <v>1058</v>
      </c>
      <c r="R11" s="11">
        <v>638</v>
      </c>
      <c r="S11" s="11">
        <v>1593</v>
      </c>
      <c r="T11" s="23">
        <v>32492</v>
      </c>
      <c r="U11" s="24">
        <f t="shared" si="0"/>
        <v>67.801304936599777</v>
      </c>
      <c r="V11" s="23"/>
      <c r="W11" s="13"/>
      <c r="X11" s="13"/>
      <c r="Y11" s="13"/>
      <c r="Z11" s="13"/>
    </row>
    <row r="12" spans="1:26" x14ac:dyDescent="0.25">
      <c r="A12" s="11">
        <v>6</v>
      </c>
      <c r="B12" s="16" t="s">
        <v>18</v>
      </c>
      <c r="C12" s="11">
        <v>3349</v>
      </c>
      <c r="D12" s="11">
        <v>1157</v>
      </c>
      <c r="E12" s="11" t="s">
        <v>27</v>
      </c>
      <c r="F12" s="11">
        <v>2192</v>
      </c>
      <c r="G12" s="15">
        <v>9.7000000000000003E-2</v>
      </c>
      <c r="H12" s="11">
        <v>2740</v>
      </c>
      <c r="I12" s="11">
        <v>825</v>
      </c>
      <c r="J12" s="11" t="s">
        <v>27</v>
      </c>
      <c r="K12" s="11">
        <v>1915</v>
      </c>
      <c r="L12" s="11">
        <v>5371</v>
      </c>
      <c r="M12" s="11">
        <v>1640</v>
      </c>
      <c r="N12" s="11" t="s">
        <v>27</v>
      </c>
      <c r="O12" s="11">
        <v>3731</v>
      </c>
      <c r="P12" s="11">
        <v>4945</v>
      </c>
      <c r="Q12" s="11">
        <v>1214</v>
      </c>
      <c r="R12" s="11" t="s">
        <v>27</v>
      </c>
      <c r="S12" s="11">
        <v>3731</v>
      </c>
      <c r="T12" s="23">
        <v>34376</v>
      </c>
      <c r="U12" s="24">
        <f t="shared" si="0"/>
        <v>79.706772166627871</v>
      </c>
      <c r="V12" s="23"/>
      <c r="W12" s="13"/>
      <c r="X12" s="13"/>
      <c r="Y12" s="13"/>
      <c r="Z12" s="13"/>
    </row>
    <row r="13" spans="1:26" x14ac:dyDescent="0.25">
      <c r="A13" s="11">
        <v>7</v>
      </c>
      <c r="B13" s="16" t="s">
        <v>26</v>
      </c>
      <c r="C13" s="11">
        <v>3101</v>
      </c>
      <c r="D13" s="11">
        <v>337</v>
      </c>
      <c r="E13" s="11">
        <v>198</v>
      </c>
      <c r="F13" s="11">
        <v>2566</v>
      </c>
      <c r="G13" s="15">
        <v>3.2000000000000001E-2</v>
      </c>
      <c r="H13" s="11">
        <v>2739</v>
      </c>
      <c r="I13" s="11">
        <v>329</v>
      </c>
      <c r="J13" s="11">
        <v>186</v>
      </c>
      <c r="K13" s="11">
        <v>2224</v>
      </c>
      <c r="L13" s="11">
        <v>6885</v>
      </c>
      <c r="M13" s="11">
        <v>806</v>
      </c>
      <c r="N13" s="11">
        <v>564</v>
      </c>
      <c r="O13" s="11">
        <v>5515</v>
      </c>
      <c r="P13" s="11">
        <v>6800</v>
      </c>
      <c r="Q13" s="11">
        <v>721</v>
      </c>
      <c r="R13" s="11">
        <v>564</v>
      </c>
      <c r="S13" s="11">
        <v>5515</v>
      </c>
      <c r="T13" s="23">
        <v>96575</v>
      </c>
      <c r="U13" s="24">
        <f t="shared" si="0"/>
        <v>28.361377168004143</v>
      </c>
      <c r="V13" s="23"/>
      <c r="W13" s="13"/>
      <c r="X13" s="13"/>
      <c r="Y13" s="13"/>
      <c r="Z13" s="13"/>
    </row>
    <row r="14" spans="1:26" x14ac:dyDescent="0.25">
      <c r="A14" s="38" t="s">
        <v>19</v>
      </c>
      <c r="B14" s="39"/>
      <c r="C14" s="19">
        <f>SUM(C7:C13)</f>
        <v>18020</v>
      </c>
      <c r="D14" s="19">
        <f>SUM(D7:D13)</f>
        <v>5562</v>
      </c>
      <c r="E14" s="19">
        <f>SUM(E7:E13)</f>
        <v>2061</v>
      </c>
      <c r="F14" s="19">
        <f>SUM(F7:F13)</f>
        <v>10397</v>
      </c>
      <c r="G14" s="20">
        <v>7.0000000000000007E-2</v>
      </c>
      <c r="H14" s="19">
        <f t="shared" ref="H14:S14" si="1">SUM(H7:H13)</f>
        <v>15171</v>
      </c>
      <c r="I14" s="19">
        <f t="shared" si="1"/>
        <v>4231</v>
      </c>
      <c r="J14" s="19">
        <f t="shared" si="1"/>
        <v>1913</v>
      </c>
      <c r="K14" s="19">
        <f t="shared" si="1"/>
        <v>9025</v>
      </c>
      <c r="L14" s="19">
        <f t="shared" si="1"/>
        <v>29194</v>
      </c>
      <c r="M14" s="19">
        <f t="shared" si="1"/>
        <v>6905</v>
      </c>
      <c r="N14" s="19">
        <f t="shared" si="1"/>
        <v>3943</v>
      </c>
      <c r="O14" s="19">
        <f t="shared" si="1"/>
        <v>18346</v>
      </c>
      <c r="P14" s="19">
        <f t="shared" si="1"/>
        <v>28310</v>
      </c>
      <c r="Q14" s="19">
        <f t="shared" si="1"/>
        <v>6031</v>
      </c>
      <c r="R14" s="19">
        <f t="shared" si="1"/>
        <v>3943</v>
      </c>
      <c r="S14" s="19">
        <f t="shared" si="1"/>
        <v>18336</v>
      </c>
      <c r="T14" s="23">
        <f>SUM(T7:T13)</f>
        <v>257883</v>
      </c>
      <c r="U14" s="23"/>
      <c r="V14" s="23"/>
      <c r="W14" s="13"/>
      <c r="X14" s="13"/>
      <c r="Y14" s="13"/>
      <c r="Z14" s="13"/>
    </row>
    <row r="15" spans="1:26" ht="15.75" thickBot="1" x14ac:dyDescent="0.3">
      <c r="A15" s="12">
        <v>8</v>
      </c>
      <c r="B15" s="17" t="s">
        <v>20</v>
      </c>
      <c r="C15" s="12">
        <v>4366</v>
      </c>
      <c r="D15" s="12">
        <v>1177</v>
      </c>
      <c r="E15" s="12">
        <v>3189</v>
      </c>
      <c r="F15" s="12" t="s">
        <v>27</v>
      </c>
      <c r="G15" s="18">
        <v>8.0000000000000002E-3</v>
      </c>
      <c r="H15" s="12">
        <v>3885</v>
      </c>
      <c r="I15" s="12">
        <v>1000</v>
      </c>
      <c r="J15" s="12">
        <v>2885</v>
      </c>
      <c r="K15" s="12" t="s">
        <v>27</v>
      </c>
      <c r="L15" s="12">
        <v>9775</v>
      </c>
      <c r="M15" s="12">
        <v>1996</v>
      </c>
      <c r="N15" s="12">
        <v>7779</v>
      </c>
      <c r="O15" s="12" t="s">
        <v>27</v>
      </c>
      <c r="P15" s="12">
        <v>9517</v>
      </c>
      <c r="Q15" s="12">
        <v>1996</v>
      </c>
      <c r="R15" s="12">
        <v>7521</v>
      </c>
      <c r="S15" s="12" t="s">
        <v>27</v>
      </c>
      <c r="T15" s="23">
        <v>547484</v>
      </c>
      <c r="U15" s="24">
        <f>H15/T15*1000</f>
        <v>7.0960977855060605</v>
      </c>
      <c r="V15" s="23"/>
      <c r="W15" s="13"/>
      <c r="X15" s="13"/>
      <c r="Y15" s="13"/>
      <c r="Z15" s="13"/>
    </row>
    <row r="16" spans="1:26" ht="15.75" thickBot="1" x14ac:dyDescent="0.3">
      <c r="A16" s="27" t="s">
        <v>19</v>
      </c>
      <c r="B16" s="28"/>
      <c r="C16" s="21">
        <f>SUM(C14:C15)</f>
        <v>22386</v>
      </c>
      <c r="D16" s="21">
        <f>SUM(D14:D15)</f>
        <v>6739</v>
      </c>
      <c r="E16" s="21">
        <f>SUM(E14:E15)</f>
        <v>5250</v>
      </c>
      <c r="F16" s="21">
        <f>SUM(F14:F15)</f>
        <v>10397</v>
      </c>
      <c r="G16" s="22">
        <v>2.8000000000000001E-2</v>
      </c>
      <c r="H16" s="21">
        <f t="shared" ref="H16:S16" si="2">SUM(H14:H15)</f>
        <v>19056</v>
      </c>
      <c r="I16" s="21">
        <f t="shared" si="2"/>
        <v>5231</v>
      </c>
      <c r="J16" s="21">
        <f t="shared" si="2"/>
        <v>4798</v>
      </c>
      <c r="K16" s="21">
        <f t="shared" si="2"/>
        <v>9025</v>
      </c>
      <c r="L16" s="21">
        <f t="shared" si="2"/>
        <v>38969</v>
      </c>
      <c r="M16" s="21">
        <f t="shared" si="2"/>
        <v>8901</v>
      </c>
      <c r="N16" s="21">
        <f t="shared" si="2"/>
        <v>11722</v>
      </c>
      <c r="O16" s="21">
        <f t="shared" si="2"/>
        <v>18346</v>
      </c>
      <c r="P16" s="21">
        <f t="shared" si="2"/>
        <v>37827</v>
      </c>
      <c r="Q16" s="21">
        <f t="shared" si="2"/>
        <v>8027</v>
      </c>
      <c r="R16" s="21">
        <f t="shared" si="2"/>
        <v>11464</v>
      </c>
      <c r="S16" s="21">
        <f t="shared" si="2"/>
        <v>18336</v>
      </c>
      <c r="T16" s="23">
        <f>SUM(T14:T15)</f>
        <v>805367</v>
      </c>
      <c r="U16" s="23"/>
      <c r="V16" s="23"/>
      <c r="W16" s="13"/>
      <c r="X16" s="13"/>
      <c r="Y16" s="13"/>
      <c r="Z16" s="13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21" spans="1:19" x14ac:dyDescent="0.25">
      <c r="O21" s="6"/>
    </row>
  </sheetData>
  <sortState ref="B32:C38">
    <sortCondition descending="1" ref="C31"/>
  </sortState>
  <mergeCells count="11">
    <mergeCell ref="A14:B14"/>
    <mergeCell ref="A16:B16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topLeftCell="A25" workbookViewId="0">
      <selection activeCell="L47" sqref="L47"/>
    </sheetView>
  </sheetViews>
  <sheetFormatPr defaultRowHeight="15" x14ac:dyDescent="0.25"/>
  <cols>
    <col min="2" max="2" width="18.28515625" customWidth="1"/>
  </cols>
  <sheetData>
    <row r="2" spans="2:3" x14ac:dyDescent="0.25">
      <c r="B2" s="3"/>
    </row>
    <row r="3" spans="2:3" x14ac:dyDescent="0.25">
      <c r="B3" s="4"/>
    </row>
    <row r="4" spans="2:3" x14ac:dyDescent="0.25">
      <c r="B4" s="4"/>
    </row>
    <row r="5" spans="2:3" x14ac:dyDescent="0.25">
      <c r="B5" s="4"/>
    </row>
    <row r="6" spans="2:3" x14ac:dyDescent="0.25">
      <c r="B6" s="4"/>
    </row>
    <row r="7" spans="2:3" x14ac:dyDescent="0.25">
      <c r="B7" s="4"/>
    </row>
    <row r="8" spans="2:3" x14ac:dyDescent="0.25">
      <c r="B8" s="4" t="s">
        <v>15</v>
      </c>
      <c r="C8" s="1">
        <v>101</v>
      </c>
    </row>
    <row r="9" spans="2:3" x14ac:dyDescent="0.25">
      <c r="B9" s="3" t="s">
        <v>13</v>
      </c>
      <c r="C9" s="1">
        <v>77</v>
      </c>
    </row>
    <row r="10" spans="2:3" x14ac:dyDescent="0.25">
      <c r="B10" s="4" t="s">
        <v>16</v>
      </c>
      <c r="C10" s="1">
        <v>75</v>
      </c>
    </row>
    <row r="11" spans="2:3" x14ac:dyDescent="0.25">
      <c r="B11" s="4" t="s">
        <v>18</v>
      </c>
      <c r="C11" s="1">
        <v>73</v>
      </c>
    </row>
    <row r="12" spans="2:3" x14ac:dyDescent="0.25">
      <c r="B12" s="4" t="s">
        <v>14</v>
      </c>
      <c r="C12" s="1">
        <v>69</v>
      </c>
    </row>
    <row r="13" spans="2:3" x14ac:dyDescent="0.25">
      <c r="B13" s="4" t="s">
        <v>17</v>
      </c>
      <c r="C13" s="1">
        <v>49</v>
      </c>
    </row>
    <row r="14" spans="2:3" x14ac:dyDescent="0.25">
      <c r="B14" s="4" t="s">
        <v>26</v>
      </c>
      <c r="C14" s="1">
        <v>29</v>
      </c>
    </row>
    <row r="15" spans="2:3" x14ac:dyDescent="0.25">
      <c r="B15" s="5" t="s">
        <v>20</v>
      </c>
      <c r="C15" s="1">
        <v>6</v>
      </c>
    </row>
    <row r="19" spans="2:3" x14ac:dyDescent="0.25">
      <c r="B19" t="s">
        <v>15</v>
      </c>
      <c r="C19">
        <v>101</v>
      </c>
    </row>
    <row r="20" spans="2:3" x14ac:dyDescent="0.25">
      <c r="B20" t="s">
        <v>28</v>
      </c>
      <c r="C20">
        <v>77</v>
      </c>
    </row>
    <row r="21" spans="2:3" x14ac:dyDescent="0.25">
      <c r="B21" t="s">
        <v>16</v>
      </c>
      <c r="C21">
        <v>75</v>
      </c>
    </row>
    <row r="22" spans="2:3" x14ac:dyDescent="0.25">
      <c r="B22" t="s">
        <v>18</v>
      </c>
      <c r="C22">
        <v>73</v>
      </c>
    </row>
    <row r="23" spans="2:3" x14ac:dyDescent="0.25">
      <c r="B23" t="s">
        <v>14</v>
      </c>
      <c r="C23">
        <v>69</v>
      </c>
    </row>
    <row r="24" spans="2:3" x14ac:dyDescent="0.25">
      <c r="B24" t="s">
        <v>17</v>
      </c>
      <c r="C24">
        <v>49</v>
      </c>
    </row>
    <row r="25" spans="2:3" x14ac:dyDescent="0.25">
      <c r="B25" t="s">
        <v>26</v>
      </c>
      <c r="C25">
        <v>29</v>
      </c>
    </row>
    <row r="26" spans="2:3" x14ac:dyDescent="0.25">
      <c r="B26" t="s">
        <v>20</v>
      </c>
      <c r="C26">
        <v>6</v>
      </c>
    </row>
    <row r="28" spans="2:3" x14ac:dyDescent="0.25">
      <c r="B28" s="3" t="s">
        <v>21</v>
      </c>
      <c r="C28" s="1">
        <v>26</v>
      </c>
    </row>
    <row r="29" spans="2:3" x14ac:dyDescent="0.25">
      <c r="B29" s="4" t="s">
        <v>22</v>
      </c>
      <c r="C29" s="1">
        <v>116</v>
      </c>
    </row>
    <row r="30" spans="2:3" x14ac:dyDescent="0.25">
      <c r="B30" s="4" t="s">
        <v>23</v>
      </c>
      <c r="C30" s="1">
        <v>58</v>
      </c>
    </row>
    <row r="31" spans="2:3" x14ac:dyDescent="0.25">
      <c r="B31" s="4" t="s">
        <v>24</v>
      </c>
      <c r="C31" s="1">
        <v>133</v>
      </c>
    </row>
    <row r="32" spans="2:3" x14ac:dyDescent="0.25">
      <c r="B32" s="4" t="s">
        <v>25</v>
      </c>
      <c r="C32" s="1">
        <v>104</v>
      </c>
    </row>
    <row r="34" spans="2:3" x14ac:dyDescent="0.25">
      <c r="B34" s="7" t="s">
        <v>24</v>
      </c>
      <c r="C34" s="1">
        <v>133</v>
      </c>
    </row>
    <row r="35" spans="2:3" x14ac:dyDescent="0.25">
      <c r="B35" s="7" t="s">
        <v>22</v>
      </c>
      <c r="C35" s="1">
        <v>116</v>
      </c>
    </row>
    <row r="36" spans="2:3" x14ac:dyDescent="0.25">
      <c r="B36" s="7" t="s">
        <v>25</v>
      </c>
      <c r="C36" s="1">
        <v>104</v>
      </c>
    </row>
    <row r="37" spans="2:3" x14ac:dyDescent="0.25">
      <c r="B37" s="7" t="s">
        <v>29</v>
      </c>
      <c r="C37" s="1">
        <v>58</v>
      </c>
    </row>
    <row r="38" spans="2:3" x14ac:dyDescent="0.25">
      <c r="B38" s="7" t="s">
        <v>21</v>
      </c>
      <c r="C38" s="1">
        <v>26</v>
      </c>
    </row>
  </sheetData>
  <sortState ref="B8:C15">
    <sortCondition descending="1" ref="C8:C1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2014-01-10T08:01:30Z</dcterms:created>
  <dcterms:modified xsi:type="dcterms:W3CDTF">2019-08-19T05:48:02Z</dcterms:modified>
</cp:coreProperties>
</file>