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M9" i="2" l="1"/>
  <c r="M10" i="2"/>
  <c r="M11" i="2"/>
  <c r="M12" i="2"/>
  <c r="K18" i="2" l="1"/>
  <c r="K16" i="2"/>
  <c r="M17" i="2" l="1"/>
  <c r="M13" i="2"/>
  <c r="M14" i="2"/>
  <c r="M15" i="2"/>
  <c r="P9" i="1" l="1"/>
  <c r="P10" i="1" l="1"/>
  <c r="P11" i="1"/>
  <c r="P12" i="1"/>
  <c r="P13" i="1"/>
  <c r="F16" i="2" l="1"/>
  <c r="F18" i="2" s="1"/>
  <c r="E16" i="2"/>
  <c r="E18" i="2" s="1"/>
  <c r="D16" i="2"/>
  <c r="D18" i="2" s="1"/>
  <c r="C16" i="2"/>
  <c r="C18" i="2" s="1"/>
  <c r="F14" i="1" l="1"/>
  <c r="E14" i="1"/>
  <c r="D14" i="1"/>
  <c r="C14" i="1"/>
  <c r="J16" i="2" l="1"/>
  <c r="J18" i="2" s="1"/>
  <c r="I16" i="2"/>
  <c r="I18" i="2" s="1"/>
  <c r="K14" i="1"/>
  <c r="J14" i="1"/>
  <c r="I14" i="1"/>
</calcChain>
</file>

<file path=xl/sharedStrings.xml><?xml version="1.0" encoding="utf-8"?>
<sst xmlns="http://schemas.openxmlformats.org/spreadsheetml/2006/main" count="104" uniqueCount="43">
  <si>
    <t xml:space="preserve">3.9. BIBLIOGRAFINIS INFORMACINIS VARTOTOJŲ APRŪPINIMAS </t>
  </si>
  <si>
    <t>Informacinių leidinių fondas (fiz. vnt.)</t>
  </si>
  <si>
    <t>Katalogo įrašų skaičius</t>
  </si>
  <si>
    <t xml:space="preserve">Eil. </t>
  </si>
  <si>
    <t>Savivaldybių</t>
  </si>
  <si>
    <t>Iš viso SVB</t>
  </si>
  <si>
    <t>Iš jų parengta automatizuot.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</si>
  <si>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</si>
  <si>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</si>
  <si>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</si>
  <si>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</si>
  <si>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</si>
  <si>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</si>
  <si>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</si>
  <si>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Iš viso</t>
  </si>
  <si>
    <t>bibliotekos</t>
  </si>
  <si>
    <t>b-kose</t>
  </si>
  <si>
    <t>miesto</t>
  </si>
  <si>
    <t>kaimo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</si>
  <si>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</si>
  <si>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</si>
  <si>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</si>
  <si>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</si>
  <si>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</si>
  <si>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</si>
  <si>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</si>
  <si>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</si>
  <si>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</si>
  <si>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</si>
  <si>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</si>
  <si>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</si>
  <si>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</si>
  <si>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</si>
  <si>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</si>
  <si>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El.kataloge</t>
  </si>
  <si>
    <t>n.d</t>
  </si>
  <si>
    <t>n.d. – nėra duomenų.</t>
  </si>
  <si>
    <t>ALYTAUS APSKRITIES SAVIVALDYBIŲ VIEŠOSIOSE BIBLIOTEKOSE 2018 M.</t>
  </si>
  <si>
    <t>VILNIAUS APSKRITIES SAVIVALDYBIŲ VIEŠOSIOSE BIBLIOTEKOSE 2018 m.</t>
  </si>
  <si>
    <t>Parengta 2018 m.</t>
  </si>
  <si>
    <t>3.1 gyvent.sk.</t>
  </si>
  <si>
    <t>iš viso SVB</t>
  </si>
  <si>
    <t>parengta automat.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</si>
</sst>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Arial"/>
      <family val="2"/>
      <charset val="186"/>
    </font>
    <font>
      <sz val="10"/>
      <color theme="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6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0" fontId="1" fillId="4" borderId="1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vertical="center" wrapText="1"/>
    </xf>
    <xf numFmtId="0" fontId="5" fillId="4" borderId="16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164" fontId="0" fillId="0" borderId="0" xfId="0" applyNumberFormat="1"/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8" fillId="4" borderId="8" xfId="0" applyFont="1" applyFill="1" applyBorder="1"/>
    <xf numFmtId="0" fontId="8" fillId="4" borderId="1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left" vertical="top"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Border="1"/>
    <xf numFmtId="0" fontId="8" fillId="2" borderId="0" xfId="0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15" fillId="2" borderId="0" xfId="0" applyFont="1" applyFill="1"/>
    <xf numFmtId="0" fontId="16" fillId="2" borderId="0" xfId="1" applyFont="1" applyFill="1" applyBorder="1" applyAlignment="1">
      <alignment horizontal="center"/>
    </xf>
    <xf numFmtId="1" fontId="15" fillId="2" borderId="0" xfId="0" applyNumberFormat="1" applyFont="1" applyFill="1"/>
    <xf numFmtId="164" fontId="16" fillId="2" borderId="0" xfId="1" applyNumberFormat="1" applyFont="1" applyFill="1" applyBorder="1" applyAlignment="1">
      <alignment horizontal="center"/>
    </xf>
    <xf numFmtId="1" fontId="16" fillId="2" borderId="0" xfId="1" applyNumberFormat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8" fillId="6" borderId="15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/>
    </xf>
    <xf numFmtId="0" fontId="8" fillId="6" borderId="16" xfId="1" applyFont="1" applyFill="1" applyBorder="1" applyAlignment="1">
      <alignment horizontal="center"/>
    </xf>
    <xf numFmtId="0" fontId="8" fillId="6" borderId="15" xfId="0" applyFont="1" applyFill="1" applyBorder="1" applyAlignment="1">
      <alignment vertical="center" wrapText="1"/>
    </xf>
    <xf numFmtId="1" fontId="8" fillId="6" borderId="15" xfId="0" applyNumberFormat="1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14" fillId="6" borderId="15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1" fontId="6" fillId="5" borderId="20" xfId="0" applyNumberFormat="1" applyFont="1" applyFill="1" applyBorder="1" applyAlignment="1">
      <alignment horizontal="center"/>
    </xf>
    <xf numFmtId="0" fontId="6" fillId="5" borderId="20" xfId="1" applyFont="1" applyFill="1" applyBorder="1" applyAlignment="1">
      <alignment horizontal="center"/>
    </xf>
    <xf numFmtId="0" fontId="8" fillId="6" borderId="15" xfId="0" applyFont="1" applyFill="1" applyBorder="1" applyAlignment="1">
      <alignment horizontal="left" vertical="top" wrapText="1"/>
    </xf>
    <xf numFmtId="0" fontId="8" fillId="6" borderId="15" xfId="0" applyFont="1" applyFill="1" applyBorder="1" applyAlignment="1">
      <alignment vertical="top" wrapText="1"/>
    </xf>
    <xf numFmtId="1" fontId="8" fillId="6" borderId="15" xfId="0" applyNumberFormat="1" applyFont="1" applyFill="1" applyBorder="1" applyAlignment="1">
      <alignment horizontal="center"/>
    </xf>
    <xf numFmtId="0" fontId="8" fillId="6" borderId="5" xfId="0" applyFont="1" applyFill="1" applyBorder="1" applyAlignment="1">
      <alignment vertical="top" wrapText="1"/>
    </xf>
    <xf numFmtId="0" fontId="8" fillId="6" borderId="7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1" fontId="8" fillId="6" borderId="14" xfId="0" applyNumberFormat="1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18" fillId="2" borderId="0" xfId="0" applyFont="1" applyFill="1"/>
    <xf numFmtId="0" fontId="19" fillId="2" borderId="0" xfId="0" applyFont="1" applyFill="1" applyBorder="1" applyAlignment="1">
      <alignment horizontal="center"/>
    </xf>
    <xf numFmtId="1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right"/>
    </xf>
    <xf numFmtId="0" fontId="7" fillId="5" borderId="19" xfId="0" applyFont="1" applyFill="1" applyBorder="1" applyAlignment="1"/>
    <xf numFmtId="0" fontId="10" fillId="2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right" vertical="top" wrapText="1"/>
    </xf>
    <xf numFmtId="0" fontId="11" fillId="5" borderId="7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6F0"/>
      <color rgb="FFFFF7EF"/>
      <color rgb="FFFDFD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Katalogo įrašų skaičius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Alytaus apskrities bibliotekose (t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ūkst.)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3.05555555555555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3D-49F4-B4BD-60DDA247ECAB}"/>
                </c:ext>
              </c:extLst>
            </c:dLbl>
            <c:dLbl>
              <c:idx val="4"/>
              <c:layout>
                <c:manualLayout>
                  <c:x val="3.9360325383619783E-2"/>
                  <c:y val="4.6787503684054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3D-49F4-B4BD-60DDA247ECA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(Alytaus!$L$12,Alytaus!$L$11,Alytaus!$L$10,Alytaus!$L$13,Alytaus!$L$9)</c:f>
              <c:numCache>
                <c:formatCode>0.0</c:formatCode>
                <c:ptCount val="5"/>
                <c:pt idx="0">
                  <c:v>161.80000000000001</c:v>
                </c:pt>
                <c:pt idx="1">
                  <c:v>164</c:v>
                </c:pt>
                <c:pt idx="2">
                  <c:v>311.39999999999998</c:v>
                </c:pt>
                <c:pt idx="3">
                  <c:v>59.3</c:v>
                </c:pt>
                <c:pt idx="4" formatCode="General">
                  <c:v>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3D-49F4-B4BD-60DDA247ECAB}"/>
            </c:ext>
          </c:extLst>
        </c:ser>
        <c:ser>
          <c:idx val="1"/>
          <c:order val="1"/>
          <c:tx>
            <c:v>El. kataloge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3D-49F4-B4BD-60DDA247ECAB}"/>
                </c:ext>
              </c:extLst>
            </c:dLbl>
            <c:dLbl>
              <c:idx val="1"/>
              <c:layout>
                <c:manualLayout>
                  <c:x val="2.762063227953411E-2"/>
                  <c:y val="-5.6145004420866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3D-49F4-B4BD-60DDA247ECA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3D-49F4-B4BD-60DDA247ECAB}"/>
                </c:ext>
              </c:extLst>
            </c:dLbl>
            <c:dLbl>
              <c:idx val="3"/>
              <c:layout>
                <c:manualLayout>
                  <c:x val="2.8563505268996009E-2"/>
                  <c:y val="-4.2108753315649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3D-49F4-B4BD-60DDA247ECA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3D-49F4-B4BD-60DDA247E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(Alytaus!$M$12,Alytaus!$M$11,Alytaus!$M$10,Alytaus!$M$13,Alytaus!$M$9)</c:f>
              <c:numCache>
                <c:formatCode>General</c:formatCode>
                <c:ptCount val="5"/>
                <c:pt idx="0">
                  <c:v>38.5</c:v>
                </c:pt>
                <c:pt idx="1">
                  <c:v>162.5</c:v>
                </c:pt>
                <c:pt idx="2">
                  <c:v>123.9</c:v>
                </c:pt>
                <c:pt idx="3" formatCode="0.0">
                  <c:v>58.1</c:v>
                </c:pt>
                <c:pt idx="4">
                  <c:v>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3D-49F4-B4BD-60DDA247EC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72289568"/>
        <c:axId val="-772280320"/>
        <c:axId val="0"/>
      </c:bar3DChart>
      <c:catAx>
        <c:axId val="-77228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772280320"/>
        <c:crosses val="autoZero"/>
        <c:auto val="1"/>
        <c:lblAlgn val="ctr"/>
        <c:lblOffset val="100"/>
        <c:noMultiLvlLbl val="0"/>
      </c:catAx>
      <c:valAx>
        <c:axId val="-77228032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77228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Informacinių leidinių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(Alytaus!$P$12,Alytaus!$P$11,Alytaus!$P$10,Alytaus!$P$13,Alytaus!$P$9)</c:f>
              <c:numCache>
                <c:formatCode>0</c:formatCode>
                <c:ptCount val="5"/>
                <c:pt idx="0">
                  <c:v>598.98556787282996</c:v>
                </c:pt>
                <c:pt idx="1">
                  <c:v>423.54981888679151</c:v>
                </c:pt>
                <c:pt idx="2">
                  <c:v>295.972717170556</c:v>
                </c:pt>
                <c:pt idx="3">
                  <c:v>284.36193189651209</c:v>
                </c:pt>
                <c:pt idx="4">
                  <c:v>147.55338337115262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A-4495-A76F-54F1F27EDB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72284128"/>
        <c:axId val="-772287392"/>
        <c:axId val="0"/>
      </c:bar3DChart>
      <c:catAx>
        <c:axId val="-77228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772287392"/>
        <c:crosses val="autoZero"/>
        <c:auto val="1"/>
        <c:lblAlgn val="ctr"/>
        <c:lblOffset val="100"/>
        <c:noMultiLvlLbl val="0"/>
      </c:catAx>
      <c:valAx>
        <c:axId val="-77228739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-77228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Informacinių leidinių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(Vilniaus!$B$14,Vilniaus!$B$11,Vilniaus!$B$10,Vilniaus!$B$12,Vilniaus!$B$9,Vilniaus!$B$13,Vilniaus!$B$15,Vilniaus!$B$17)</c:f>
              <c:strCache>
                <c:ptCount val="8"/>
                <c:pt idx="0">
                  <c:v>Ukmergė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Elektrėnai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(Vilniaus!$M$14,Vilniaus!$M$11,Vilniaus!$M$10,Vilniaus!$M$12,Vilniaus!$M$9,Vilniaus!$M$13,Vilniaus!$M$15,Vilniaus!$M$17)</c:f>
              <c:numCache>
                <c:formatCode>0</c:formatCode>
                <c:ptCount val="8"/>
                <c:pt idx="0">
                  <c:v>176.38339920948619</c:v>
                </c:pt>
                <c:pt idx="1">
                  <c:v>67.981751590310353</c:v>
                </c:pt>
                <c:pt idx="2">
                  <c:v>297.48473904567101</c:v>
                </c:pt>
                <c:pt idx="3">
                  <c:v>263.07640806762072</c:v>
                </c:pt>
                <c:pt idx="4">
                  <c:v>234.98166181864173</c:v>
                </c:pt>
                <c:pt idx="5">
                  <c:v>80.552394426844643</c:v>
                </c:pt>
                <c:pt idx="6">
                  <c:v>87.113209891885177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9-4FB4-929D-B05E5B812A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72291200"/>
        <c:axId val="-772283584"/>
        <c:axId val="0"/>
      </c:bar3DChart>
      <c:catAx>
        <c:axId val="-77229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772283584"/>
        <c:crosses val="autoZero"/>
        <c:auto val="1"/>
        <c:lblAlgn val="ctr"/>
        <c:lblOffset val="100"/>
        <c:noMultiLvlLbl val="0"/>
      </c:catAx>
      <c:valAx>
        <c:axId val="-77228358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-77229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Katalogo įrašų skaičius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bibliotekose (t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ūkst.)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11898512685914E-2"/>
          <c:y val="0.20916666666666667"/>
          <c:w val="0.91832545931758525"/>
          <c:h val="0.48002879848352287"/>
        </c:manualLayout>
      </c:layout>
      <c:bar3D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3333333333333211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3D-4A07-9719-4818B6233387}"/>
                </c:ext>
              </c:extLst>
            </c:dLbl>
            <c:dLbl>
              <c:idx val="5"/>
              <c:layout>
                <c:manualLayout>
                  <c:x val="5.5555555555555558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3D-4A07-9719-4818B6233387}"/>
                </c:ext>
              </c:extLst>
            </c:dLbl>
            <c:dLbl>
              <c:idx val="6"/>
              <c:layout>
                <c:manualLayout>
                  <c:x val="1.94444444444445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43D-4A07-9719-4818B6233387}"/>
                </c:ext>
              </c:extLst>
            </c:dLbl>
            <c:dLbl>
              <c:idx val="7"/>
              <c:layout>
                <c:manualLayout>
                  <c:x val="2.22222222222222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3D-4A07-9719-4818B6233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(Vilniaus!$B$17,Vilniaus!$B$14,Vilniaus!$B$10,Vilniaus!$B$12,Vilniaus!$B$13,Vilniaus!$B$11,Vilniaus!$B$15,Vilniaus!$B$9)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Trakai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(Vilniaus!$O$17,Vilniaus!$O$14,Vilniaus!$O$10,Vilniaus!$O$12,Vilniaus!$O$13,Vilniaus!$O$11,Vilniaus!$O$15,Vilniaus!$O$9)</c:f>
              <c:numCache>
                <c:formatCode>General</c:formatCode>
                <c:ptCount val="8"/>
                <c:pt idx="0">
                  <c:v>401.8</c:v>
                </c:pt>
                <c:pt idx="1">
                  <c:v>204.6</c:v>
                </c:pt>
                <c:pt idx="2">
                  <c:v>172.1</c:v>
                </c:pt>
                <c:pt idx="3">
                  <c:v>156.69999999999999</c:v>
                </c:pt>
                <c:pt idx="4">
                  <c:v>107.4</c:v>
                </c:pt>
                <c:pt idx="5">
                  <c:v>97.5</c:v>
                </c:pt>
                <c:pt idx="6">
                  <c:v>92.9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3D-4A07-9719-4818B6233387}"/>
            </c:ext>
          </c:extLst>
        </c:ser>
        <c:ser>
          <c:idx val="1"/>
          <c:order val="1"/>
          <c:tx>
            <c:v>El. kataloge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8092068774265115E-2"/>
                  <c:y val="-2.144402479865436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3D-4A07-9719-4818B6233387}"/>
                </c:ext>
              </c:extLst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43D-4A07-9719-4818B6233387}"/>
                </c:ext>
              </c:extLst>
            </c:dLbl>
            <c:dLbl>
              <c:idx val="2"/>
              <c:layout>
                <c:manualLayout>
                  <c:x val="1.6456092291485966E-2"/>
                  <c:y val="-5.1515251989389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43D-4A07-9719-4818B6233387}"/>
                </c:ext>
              </c:extLst>
            </c:dLbl>
            <c:dLbl>
              <c:idx val="3"/>
              <c:layout>
                <c:manualLayout>
                  <c:x val="3.2490902559908962E-2"/>
                  <c:y val="-8.889625699970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43D-4A07-9719-4818B6233387}"/>
                </c:ext>
              </c:extLst>
            </c:dLbl>
            <c:dLbl>
              <c:idx val="4"/>
              <c:layout>
                <c:manualLayout>
                  <c:x val="2.2011670059158349E-2"/>
                  <c:y val="-0.109999631594459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20781471839864E-2"/>
                      <c:h val="5.1396256999705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43D-4A07-9719-4818B6233387}"/>
                </c:ext>
              </c:extLst>
            </c:dLbl>
            <c:dLbl>
              <c:idx val="5"/>
              <c:layout>
                <c:manualLayout>
                  <c:x val="2.2536397670548977E-2"/>
                  <c:y val="2.290377247273713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642355333703071E-2"/>
                      <c:h val="6.00666814028883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243D-4A07-9719-4818B623338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3D-4A07-9719-4818B623338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3D-4A07-9719-4818B6233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(Vilniaus!$B$17,Vilniaus!$B$14,Vilniaus!$B$10,Vilniaus!$B$12,Vilniaus!$B$13,Vilniaus!$B$11,Vilniaus!$B$15,Vilniaus!$B$9)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Trakai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(Vilniaus!$P$17,Vilniaus!$P$14,Vilniaus!$P$10,Vilniaus!$P$12,Vilniaus!$P$13,Vilniaus!$P$11,Vilniaus!$P$15,Vilniaus!$P$9)</c:f>
              <c:numCache>
                <c:formatCode>General</c:formatCode>
                <c:ptCount val="8"/>
                <c:pt idx="0">
                  <c:v>401.8</c:v>
                </c:pt>
                <c:pt idx="1">
                  <c:v>92.3</c:v>
                </c:pt>
                <c:pt idx="2" formatCode="0">
                  <c:v>172.1</c:v>
                </c:pt>
                <c:pt idx="3">
                  <c:v>122.6</c:v>
                </c:pt>
                <c:pt idx="4">
                  <c:v>107.4</c:v>
                </c:pt>
                <c:pt idx="5">
                  <c:v>60.3</c:v>
                </c:pt>
                <c:pt idx="6">
                  <c:v>92.9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43D-4A07-9719-4818B62333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72292288"/>
        <c:axId val="-772277600"/>
        <c:axId val="0"/>
      </c:bar3DChart>
      <c:catAx>
        <c:axId val="-77229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772277600"/>
        <c:crosses val="autoZero"/>
        <c:auto val="1"/>
        <c:lblAlgn val="ctr"/>
        <c:lblOffset val="100"/>
        <c:noMultiLvlLbl val="0"/>
      </c:catAx>
      <c:valAx>
        <c:axId val="-772277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77229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Katalogo įrašų skaičius</a:t>
            </a:r>
            <a:r>
              <a:rPr lang="en-US" b="1">
                <a:solidFill>
                  <a:schemeClr val="tx1"/>
                </a:solidFill>
              </a:rPr>
              <a:t> Alytaus apskrities bibliotekose (t</a:t>
            </a:r>
            <a:r>
              <a:rPr lang="lt-LT" b="1">
                <a:solidFill>
                  <a:schemeClr val="tx1"/>
                </a:solidFill>
              </a:rPr>
              <a:t>ūkst.)</a:t>
            </a:r>
            <a:r>
              <a:rPr lang="en-US" b="1">
                <a:solidFill>
                  <a:schemeClr val="tx1"/>
                </a:solidFill>
              </a:rPr>
              <a:t> </a:t>
            </a:r>
            <a:r>
              <a:rPr lang="lt-LT" b="1">
                <a:solidFill>
                  <a:schemeClr val="tx1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82152230971128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3.0555555555555555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E2-4FAE-826A-ACEAC04B239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E2-4FAE-826A-ACEAC04B23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161.19999999999999</c:v>
                </c:pt>
                <c:pt idx="1">
                  <c:v>149.4</c:v>
                </c:pt>
                <c:pt idx="2">
                  <c:v>99.3</c:v>
                </c:pt>
                <c:pt idx="3">
                  <c:v>56.5</c:v>
                </c:pt>
                <c:pt idx="4">
                  <c:v>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2-4FAE-826A-ACEAC04B2395}"/>
            </c:ext>
          </c:extLst>
        </c:ser>
        <c:ser>
          <c:idx val="1"/>
          <c:order val="1"/>
          <c:tx>
            <c:v>El.kataloge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7777777777777776E-2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E2-4FAE-826A-ACEAC04B239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E2-4FAE-826A-ACEAC04B2395}"/>
                </c:ext>
              </c:extLst>
            </c:dLbl>
            <c:dLbl>
              <c:idx val="3"/>
              <c:layout>
                <c:manualLayout>
                  <c:x val="8.3333333333333332E-3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E2-4FAE-826A-ACEAC04B2395}"/>
                </c:ext>
              </c:extLst>
            </c:dLbl>
            <c:dLbl>
              <c:idx val="4"/>
              <c:layout>
                <c:manualLayout>
                  <c:x val="-3.333333333333333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E2-4FAE-826A-ACEAC04B23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Lapas1!$C$2:$C$6</c:f>
              <c:numCache>
                <c:formatCode>General</c:formatCode>
                <c:ptCount val="5"/>
                <c:pt idx="0">
                  <c:v>35.700000000000003</c:v>
                </c:pt>
                <c:pt idx="1">
                  <c:v>147.9</c:v>
                </c:pt>
                <c:pt idx="2">
                  <c:v>99.3</c:v>
                </c:pt>
                <c:pt idx="3">
                  <c:v>52.7</c:v>
                </c:pt>
                <c:pt idx="4">
                  <c:v>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E2-4FAE-826A-ACEAC04B23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772278144"/>
        <c:axId val="-772290112"/>
      </c:barChart>
      <c:catAx>
        <c:axId val="-7722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772290112"/>
        <c:crosses val="autoZero"/>
        <c:auto val="1"/>
        <c:lblAlgn val="ctr"/>
        <c:lblOffset val="100"/>
        <c:noMultiLvlLbl val="0"/>
      </c:catAx>
      <c:valAx>
        <c:axId val="-772290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77227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Katalogo įrašų skaičius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bibliotekose (t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ūkst.)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8222893518518518"/>
          <c:y val="2.7185185185185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3467592592592595"/>
          <c:w val="0.93888888888888888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Lapas1!$B$24</c:f>
              <c:strCache>
                <c:ptCount val="1"/>
                <c:pt idx="0">
                  <c:v>Iš viso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6666666666666566E-2"/>
                  <c:y val="1.38888888888888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3F-423C-826D-2C5062CD8FDB}"/>
                </c:ext>
              </c:extLst>
            </c:dLbl>
            <c:dLbl>
              <c:idx val="7"/>
              <c:layout>
                <c:manualLayout>
                  <c:x val="2.22222222222221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3F-423C-826D-2C5062CD8F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Lapas1!$A$25:$A$32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Švenčionys</c:v>
                </c:pt>
                <c:pt idx="3">
                  <c:v>Trakai</c:v>
                </c:pt>
                <c:pt idx="4">
                  <c:v>Šalčininkai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Lapas1!$B$25:$B$32</c:f>
              <c:numCache>
                <c:formatCode>0.0</c:formatCode>
                <c:ptCount val="8"/>
                <c:pt idx="0">
                  <c:v>367.46199999999999</c:v>
                </c:pt>
                <c:pt idx="1">
                  <c:v>244.38200000000001</c:v>
                </c:pt>
                <c:pt idx="2">
                  <c:v>159.137</c:v>
                </c:pt>
                <c:pt idx="3">
                  <c:v>150.33099999999999</c:v>
                </c:pt>
                <c:pt idx="4">
                  <c:v>84.283000000000001</c:v>
                </c:pt>
                <c:pt idx="5">
                  <c:v>81.209999999999994</c:v>
                </c:pt>
                <c:pt idx="6">
                  <c:v>67.340999999999994</c:v>
                </c:pt>
                <c:pt idx="7">
                  <c:v>47.371000000000002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F-423C-826D-2C5062CD8FDB}"/>
            </c:ext>
          </c:extLst>
        </c:ser>
        <c:ser>
          <c:idx val="1"/>
          <c:order val="1"/>
          <c:tx>
            <c:strRef>
              <c:f>Lapas1!$C$24</c:f>
              <c:strCache>
                <c:ptCount val="1"/>
                <c:pt idx="0">
                  <c:v>El.kataloge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88E-2"/>
                  <c:y val="2.31481481481481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3F-423C-826D-2C5062CD8FDB}"/>
                </c:ext>
              </c:extLst>
            </c:dLbl>
            <c:dLbl>
              <c:idx val="1"/>
              <c:layout>
                <c:manualLayout>
                  <c:x val="2.7777777777777779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3F-423C-826D-2C5062CD8FDB}"/>
                </c:ext>
              </c:extLst>
            </c:dLbl>
            <c:dLbl>
              <c:idx val="2"/>
              <c:layout>
                <c:manualLayout>
                  <c:x val="5.5555555555555558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3F-423C-826D-2C5062CD8FDB}"/>
                </c:ext>
              </c:extLst>
            </c:dLbl>
            <c:dLbl>
              <c:idx val="3"/>
              <c:layout>
                <c:manualLayout>
                  <c:x val="2.7777777777777267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3F-423C-826D-2C5062CD8FDB}"/>
                </c:ext>
              </c:extLst>
            </c:dLbl>
            <c:dLbl>
              <c:idx val="4"/>
              <c:layout>
                <c:manualLayout>
                  <c:x val="8.3333333333332309E-3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3F-423C-826D-2C5062CD8FDB}"/>
                </c:ext>
              </c:extLst>
            </c:dLbl>
            <c:dLbl>
              <c:idx val="5"/>
              <c:layout>
                <c:manualLayout>
                  <c:x val="5.5555555555555558E-3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3F-423C-826D-2C5062CD8F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3F-423C-826D-2C5062CD8FD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3F-423C-826D-2C5062CD8F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Lapas1!$A$25:$A$32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Švenčionys</c:v>
                </c:pt>
                <c:pt idx="3">
                  <c:v>Trakai</c:v>
                </c:pt>
                <c:pt idx="4">
                  <c:v>Šalčininkai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Lapas1!$C$25:$C$32</c:f>
              <c:numCache>
                <c:formatCode>0.0</c:formatCode>
                <c:ptCount val="8"/>
                <c:pt idx="0">
                  <c:v>347.88200000000001</c:v>
                </c:pt>
                <c:pt idx="1">
                  <c:v>81.176000000000002</c:v>
                </c:pt>
                <c:pt idx="2">
                  <c:v>76.527000000000001</c:v>
                </c:pt>
                <c:pt idx="3">
                  <c:v>88.459000000000003</c:v>
                </c:pt>
                <c:pt idx="4">
                  <c:v>54.415999999999997</c:v>
                </c:pt>
                <c:pt idx="5">
                  <c:v>43.948</c:v>
                </c:pt>
                <c:pt idx="6">
                  <c:v>67.340999999999994</c:v>
                </c:pt>
                <c:pt idx="7">
                  <c:v>47.371000000000002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3F-423C-826D-2C5062CD8F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772287936"/>
        <c:axId val="-772286848"/>
      </c:barChart>
      <c:catAx>
        <c:axId val="-77228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772286848"/>
        <c:crosses val="autoZero"/>
        <c:auto val="1"/>
        <c:lblAlgn val="ctr"/>
        <c:lblOffset val="100"/>
        <c:noMultiLvlLbl val="0"/>
      </c:catAx>
      <c:valAx>
        <c:axId val="-772286848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77228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171084864391951"/>
          <c:y val="0.26472222222222225"/>
          <c:w val="0.29590370370370372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Informacinių leidinių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337962962962964E-2"/>
          <c:y val="0.17446037037037038"/>
          <c:w val="0.93532407407407403"/>
          <c:h val="0.561199629629629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F7-4E34-AB2E-BC9E25E9B88B}"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F7-4E34-AB2E-BC9E25E9B88B}"/>
                </c:ext>
              </c:extLst>
            </c:dLbl>
            <c:dLbl>
              <c:idx val="2"/>
              <c:layout>
                <c:manualLayout>
                  <c:x val="1.1111111111111112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F7-4E34-AB2E-BC9E25E9B88B}"/>
                </c:ext>
              </c:extLst>
            </c:dLbl>
            <c:dLbl>
              <c:idx val="3"/>
              <c:layout>
                <c:manualLayout>
                  <c:x val="1.666666666666656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F7-4E34-AB2E-BC9E25E9B88B}"/>
                </c:ext>
              </c:extLst>
            </c:dLbl>
            <c:dLbl>
              <c:idx val="4"/>
              <c:layout>
                <c:manualLayout>
                  <c:x val="8.3333333333332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F7-4E34-AB2E-BC9E25E9B8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Lapas1!$A$34:$A$38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Lapas1!$B$34:$B$38</c:f>
              <c:numCache>
                <c:formatCode>General</c:formatCode>
                <c:ptCount val="5"/>
                <c:pt idx="0">
                  <c:v>480</c:v>
                </c:pt>
                <c:pt idx="1">
                  <c:v>358</c:v>
                </c:pt>
                <c:pt idx="2">
                  <c:v>351</c:v>
                </c:pt>
                <c:pt idx="3">
                  <c:v>259</c:v>
                </c:pt>
                <c:pt idx="4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F7-4E34-AB2E-BC9E25E9B8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72283040"/>
        <c:axId val="-772291744"/>
        <c:axId val="0"/>
      </c:bar3DChart>
      <c:catAx>
        <c:axId val="-77228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772291744"/>
        <c:crosses val="autoZero"/>
        <c:auto val="1"/>
        <c:lblAlgn val="ctr"/>
        <c:lblOffset val="100"/>
        <c:noMultiLvlLbl val="0"/>
      </c:catAx>
      <c:valAx>
        <c:axId val="-7722917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77228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Informacinių leidinių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Ukmergė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Elektrėnai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Lapas1!$B$40:$B$47</c:f>
              <c:numCache>
                <c:formatCode>General</c:formatCode>
                <c:ptCount val="8"/>
                <c:pt idx="0">
                  <c:v>303</c:v>
                </c:pt>
                <c:pt idx="1">
                  <c:v>265</c:v>
                </c:pt>
                <c:pt idx="2">
                  <c:v>244</c:v>
                </c:pt>
                <c:pt idx="3">
                  <c:v>226</c:v>
                </c:pt>
                <c:pt idx="4">
                  <c:v>214</c:v>
                </c:pt>
                <c:pt idx="5">
                  <c:v>207</c:v>
                </c:pt>
                <c:pt idx="6">
                  <c:v>89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7-4505-BCE6-CB4B79871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72286304"/>
        <c:axId val="-772285760"/>
        <c:axId val="0"/>
      </c:bar3DChart>
      <c:catAx>
        <c:axId val="-77228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772285760"/>
        <c:crosses val="autoZero"/>
        <c:auto val="1"/>
        <c:lblAlgn val="ctr"/>
        <c:lblOffset val="100"/>
        <c:noMultiLvlLbl val="0"/>
      </c:catAx>
      <c:valAx>
        <c:axId val="-772285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77228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300404</xdr:colOff>
      <xdr:row>14</xdr:row>
      <xdr:rowOff>189033</xdr:rowOff>
    </xdr:from>
    <xdr:to>
      <xdr:col>14</xdr:col>
      <xdr:colOff>187489</xdr:colOff>
      <xdr:row>29</xdr:row>
      <xdr:rowOff>45933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21981</xdr:colOff>
      <xdr:row>15</xdr:row>
      <xdr:rowOff>2198</xdr:rowOff>
    </xdr:from>
    <xdr:to>
      <xdr:col>7</xdr:col>
      <xdr:colOff>246104</xdr:colOff>
      <xdr:row>29</xdr:row>
      <xdr:rowOff>49598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19</xdr:row>
      <xdr:rowOff>2198</xdr:rowOff>
    </xdr:from>
    <xdr:to>
      <xdr:col>7</xdr:col>
      <xdr:colOff>275412</xdr:colOff>
      <xdr:row>33</xdr:row>
      <xdr:rowOff>42271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315058</xdr:colOff>
      <xdr:row>19</xdr:row>
      <xdr:rowOff>2197</xdr:rowOff>
    </xdr:from>
    <xdr:to>
      <xdr:col>14</xdr:col>
      <xdr:colOff>194815</xdr:colOff>
      <xdr:row>33</xdr:row>
      <xdr:rowOff>42270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147637</xdr:rowOff>
    </xdr:from>
    <xdr:to>
      <xdr:col>11</xdr:col>
      <xdr:colOff>548100</xdr:colOff>
      <xdr:row>13</xdr:row>
      <xdr:rowOff>140437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447675</xdr:colOff>
      <xdr:row>14</xdr:row>
      <xdr:rowOff>90487</xdr:rowOff>
    </xdr:from>
    <xdr:to>
      <xdr:col>11</xdr:col>
      <xdr:colOff>500475</xdr:colOff>
      <xdr:row>28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31</xdr:row>
      <xdr:rowOff>80962</xdr:rowOff>
    </xdr:from>
    <xdr:to>
      <xdr:col>13</xdr:col>
      <xdr:colOff>100425</xdr:colOff>
      <xdr:row>44</xdr:row>
      <xdr:rowOff>37762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485775</xdr:colOff>
      <xdr:row>44</xdr:row>
      <xdr:rowOff>119062</xdr:rowOff>
    </xdr:from>
    <xdr:to>
      <xdr:col>12</xdr:col>
      <xdr:colOff>538575</xdr:colOff>
      <xdr:row>57</xdr:row>
      <xdr:rowOff>75862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S30"/>
  <sheetViews>
    <sheetView tabSelected="1" topLeftCell="B1" zoomScale="130" zoomScaleNormal="130" workbookViewId="0">
      <selection activeCell="G8" sqref="G8"/>
    </sheetView>
  </sheetViews>
  <sheetFormatPr defaultColWidth="8.85546875" defaultRowHeight="15" x14ac:dyDescent="0.25"/>
  <cols>
    <col min="1" max="1" width="4.7109375" style="1" customWidth="1"/>
    <col min="2" max="2" width="12.28515625" style="1" customWidth="1"/>
    <col min="3" max="9" width="8.85546875" style="1"/>
    <col min="10" max="10" width="10.140625" style="1" customWidth="1"/>
    <col min="11" max="11" width="12" style="1" customWidth="1"/>
    <col min="12" max="16384" width="8.85546875" style="1"/>
  </cols>
  <sheetData>
    <row r="2" spans="1:19" x14ac:dyDescent="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9" x14ac:dyDescent="0.25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9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27"/>
      <c r="M4" s="27"/>
      <c r="N4" s="27"/>
      <c r="O4" s="27"/>
      <c r="P4" s="27"/>
      <c r="Q4" s="27"/>
      <c r="R4" s="27"/>
      <c r="S4" s="27"/>
    </row>
    <row r="5" spans="1:19" x14ac:dyDescent="0.25">
      <c r="A5" s="11"/>
      <c r="B5" s="12"/>
      <c r="C5" s="79" t="s">
        <v>1</v>
      </c>
      <c r="D5" s="80"/>
      <c r="E5" s="80"/>
      <c r="F5" s="80"/>
      <c r="G5" s="80"/>
      <c r="H5" s="81"/>
      <c r="I5" s="85" t="s">
        <v>2</v>
      </c>
      <c r="J5" s="86"/>
      <c r="K5" s="87"/>
      <c r="L5" s="27"/>
      <c r="M5" s="27"/>
      <c r="N5" s="27"/>
      <c r="O5" s="27"/>
      <c r="P5" s="27"/>
      <c r="Q5" s="27"/>
      <c r="R5" s="27"/>
      <c r="S5" s="27"/>
    </row>
    <row r="6" spans="1:19" x14ac:dyDescent="0.25">
      <c r="A6" s="13" t="s">
        <v>3</v>
      </c>
      <c r="B6" s="14" t="s">
        <v>4</v>
      </c>
      <c r="C6" s="82"/>
      <c r="D6" s="83"/>
      <c r="E6" s="83"/>
      <c r="F6" s="83"/>
      <c r="G6" s="83"/>
      <c r="H6" s="84"/>
      <c r="I6" s="74" t="s">
        <v>5</v>
      </c>
      <c r="J6" s="85" t="s">
        <v>6</v>
      </c>
      <c r="K6" s="89"/>
      <c r="L6" s="27"/>
      <c r="M6" s="27"/>
      <c r="N6" s="27"/>
      <c r="O6" s="27"/>
      <c r="P6" s="27"/>
      <c r="Q6" s="27"/>
      <c r="R6" s="27"/>
      <c r="S6" s="27"/>
    </row>
    <row r="7" spans="1:19" x14ac:dyDescent="0.25">
      <c r="A7" s="13" t="s">
        <v>7</v>
      </c>
      <c r="B7" s="14" t="s">
        <v>8</v>
      </c>
      <c r="C7" s="15" t="s">
        <v>9</v>
      </c>
      <c r="D7" s="90" t="s">
        <v>10</v>
      </c>
      <c r="E7" s="90" t="s">
        <v>11</v>
      </c>
      <c r="F7" s="90" t="s">
        <v>12</v>
      </c>
      <c r="G7" s="92" t="s">
        <v>13</v>
      </c>
      <c r="H7" s="93"/>
      <c r="I7" s="88"/>
      <c r="J7" s="72" t="s">
        <v>14</v>
      </c>
      <c r="K7" s="74" t="s">
        <v>39</v>
      </c>
      <c r="L7" s="27"/>
      <c r="M7" s="27"/>
      <c r="N7" s="27"/>
      <c r="O7" s="27"/>
      <c r="P7" s="27"/>
      <c r="Q7" s="27"/>
      <c r="R7" s="27"/>
      <c r="S7" s="27"/>
    </row>
    <row r="8" spans="1:19" x14ac:dyDescent="0.25">
      <c r="A8" s="16"/>
      <c r="B8" s="17" t="s">
        <v>15</v>
      </c>
      <c r="C8" s="18" t="s">
        <v>16</v>
      </c>
      <c r="D8" s="91"/>
      <c r="E8" s="91"/>
      <c r="F8" s="91"/>
      <c r="G8" s="19" t="s">
        <v>17</v>
      </c>
      <c r="H8" s="19" t="s">
        <v>18</v>
      </c>
      <c r="I8" s="75"/>
      <c r="J8" s="73"/>
      <c r="K8" s="75"/>
      <c r="L8" s="35"/>
      <c r="M8" s="35"/>
      <c r="N8" s="35"/>
      <c r="O8" s="35"/>
      <c r="P8" s="36"/>
      <c r="Q8" s="36"/>
      <c r="R8" s="27"/>
      <c r="S8" s="27"/>
    </row>
    <row r="9" spans="1:19" x14ac:dyDescent="0.25">
      <c r="A9" s="20">
        <v>1</v>
      </c>
      <c r="B9" s="42" t="s">
        <v>19</v>
      </c>
      <c r="C9" s="43">
        <v>7608</v>
      </c>
      <c r="D9" s="43">
        <v>5517</v>
      </c>
      <c r="E9" s="44">
        <v>2091</v>
      </c>
      <c r="F9" s="44" t="s">
        <v>33</v>
      </c>
      <c r="G9" s="44">
        <v>697</v>
      </c>
      <c r="H9" s="44" t="s">
        <v>33</v>
      </c>
      <c r="I9" s="45">
        <v>59509</v>
      </c>
      <c r="J9" s="45">
        <v>59509</v>
      </c>
      <c r="K9" s="45">
        <v>1949</v>
      </c>
      <c r="L9" s="37">
        <v>59.5</v>
      </c>
      <c r="M9" s="37">
        <v>59.5</v>
      </c>
      <c r="N9" s="37"/>
      <c r="O9" s="35">
        <v>51561</v>
      </c>
      <c r="P9" s="38">
        <f>C9/O9*1000</f>
        <v>147.55338337115262</v>
      </c>
      <c r="Q9" s="36"/>
      <c r="R9" s="27"/>
      <c r="S9" s="27"/>
    </row>
    <row r="10" spans="1:19" x14ac:dyDescent="0.25">
      <c r="A10" s="20">
        <v>2</v>
      </c>
      <c r="B10" s="46" t="s">
        <v>20</v>
      </c>
      <c r="C10" s="43">
        <v>7724</v>
      </c>
      <c r="D10" s="43">
        <v>2692</v>
      </c>
      <c r="E10" s="43">
        <v>595</v>
      </c>
      <c r="F10" s="43">
        <v>4437</v>
      </c>
      <c r="G10" s="43">
        <v>298</v>
      </c>
      <c r="H10" s="43">
        <v>148</v>
      </c>
      <c r="I10" s="45">
        <v>311443</v>
      </c>
      <c r="J10" s="45">
        <v>123936</v>
      </c>
      <c r="K10" s="45">
        <v>8303</v>
      </c>
      <c r="L10" s="39">
        <v>311.39999999999998</v>
      </c>
      <c r="M10" s="37">
        <v>123.9</v>
      </c>
      <c r="N10" s="37"/>
      <c r="O10" s="35">
        <v>26097</v>
      </c>
      <c r="P10" s="38">
        <f t="shared" ref="P10:P13" si="0">C10/O10*1000</f>
        <v>295.972717170556</v>
      </c>
      <c r="Q10" s="36"/>
      <c r="R10" s="27"/>
      <c r="S10" s="27"/>
    </row>
    <row r="11" spans="1:19" x14ac:dyDescent="0.25">
      <c r="A11" s="20">
        <v>3</v>
      </c>
      <c r="B11" s="46" t="s">
        <v>21</v>
      </c>
      <c r="C11" s="47">
        <v>8302</v>
      </c>
      <c r="D11" s="43">
        <v>5493</v>
      </c>
      <c r="E11" s="43">
        <v>962</v>
      </c>
      <c r="F11" s="44">
        <v>1847</v>
      </c>
      <c r="G11" s="43">
        <v>962</v>
      </c>
      <c r="H11" s="44">
        <v>923</v>
      </c>
      <c r="I11" s="45">
        <v>164049</v>
      </c>
      <c r="J11" s="45">
        <v>162542</v>
      </c>
      <c r="K11" s="45">
        <v>2320</v>
      </c>
      <c r="L11" s="39">
        <v>164</v>
      </c>
      <c r="M11" s="37">
        <v>162.5</v>
      </c>
      <c r="N11" s="37"/>
      <c r="O11" s="35">
        <v>19601</v>
      </c>
      <c r="P11" s="38">
        <f t="shared" si="0"/>
        <v>423.54981888679151</v>
      </c>
      <c r="Q11" s="36"/>
      <c r="R11" s="27"/>
      <c r="S11" s="27"/>
    </row>
    <row r="12" spans="1:19" x14ac:dyDescent="0.25">
      <c r="A12" s="20">
        <v>4</v>
      </c>
      <c r="B12" s="46" t="s">
        <v>22</v>
      </c>
      <c r="C12" s="43">
        <v>11455</v>
      </c>
      <c r="D12" s="48">
        <v>3130</v>
      </c>
      <c r="E12" s="48">
        <v>1017</v>
      </c>
      <c r="F12" s="48">
        <v>7308</v>
      </c>
      <c r="G12" s="49">
        <v>1017</v>
      </c>
      <c r="H12" s="49">
        <v>332</v>
      </c>
      <c r="I12" s="45">
        <v>161859</v>
      </c>
      <c r="J12" s="45">
        <v>38527</v>
      </c>
      <c r="K12" s="45">
        <v>338</v>
      </c>
      <c r="L12" s="39">
        <v>161.80000000000001</v>
      </c>
      <c r="M12" s="37">
        <v>38.5</v>
      </c>
      <c r="N12" s="37"/>
      <c r="O12" s="35">
        <v>19124</v>
      </c>
      <c r="P12" s="38">
        <f t="shared" si="0"/>
        <v>598.98556787282996</v>
      </c>
      <c r="Q12" s="36"/>
      <c r="R12" s="27"/>
      <c r="S12" s="27"/>
    </row>
    <row r="13" spans="1:19" ht="15.75" thickBot="1" x14ac:dyDescent="0.3">
      <c r="A13" s="20">
        <v>5</v>
      </c>
      <c r="B13" s="46" t="s">
        <v>23</v>
      </c>
      <c r="C13" s="50">
        <v>6188</v>
      </c>
      <c r="D13" s="50">
        <v>3238</v>
      </c>
      <c r="E13" s="50" t="s">
        <v>33</v>
      </c>
      <c r="F13" s="50">
        <v>2950</v>
      </c>
      <c r="G13" s="50" t="s">
        <v>33</v>
      </c>
      <c r="H13" s="50">
        <v>123</v>
      </c>
      <c r="I13" s="51">
        <v>59317</v>
      </c>
      <c r="J13" s="51">
        <v>58109</v>
      </c>
      <c r="K13" s="51">
        <v>2377</v>
      </c>
      <c r="L13" s="39">
        <v>59.3</v>
      </c>
      <c r="M13" s="39">
        <v>58.1</v>
      </c>
      <c r="N13" s="37"/>
      <c r="O13" s="35">
        <v>21761</v>
      </c>
      <c r="P13" s="38">
        <f t="shared" si="0"/>
        <v>284.36193189651209</v>
      </c>
      <c r="Q13" s="36"/>
      <c r="R13" s="27"/>
      <c r="S13" s="27"/>
    </row>
    <row r="14" spans="1:19" ht="15.75" thickBot="1" x14ac:dyDescent="0.3">
      <c r="A14" s="76" t="s">
        <v>24</v>
      </c>
      <c r="B14" s="77"/>
      <c r="C14" s="52">
        <f>SUM(C9:C13)</f>
        <v>41277</v>
      </c>
      <c r="D14" s="52">
        <f>SUM(D9:D13)</f>
        <v>20070</v>
      </c>
      <c r="E14" s="52">
        <f>SUM(E9:E13)</f>
        <v>4665</v>
      </c>
      <c r="F14" s="52">
        <f>SUM(F10:F13)</f>
        <v>16542</v>
      </c>
      <c r="G14" s="53">
        <v>666</v>
      </c>
      <c r="H14" s="53">
        <v>212</v>
      </c>
      <c r="I14" s="54">
        <f>SUM(I9:I13)</f>
        <v>756177</v>
      </c>
      <c r="J14" s="54">
        <f>SUM(J9:J13)</f>
        <v>442623</v>
      </c>
      <c r="K14" s="54">
        <f>SUM(K9:K13)</f>
        <v>15287</v>
      </c>
      <c r="L14" s="40"/>
      <c r="M14" s="41"/>
      <c r="N14" s="41"/>
      <c r="O14" s="35"/>
      <c r="P14" s="36"/>
      <c r="Q14" s="36"/>
      <c r="R14" s="27"/>
      <c r="S14" s="27"/>
    </row>
    <row r="15" spans="1:19" x14ac:dyDescent="0.25">
      <c r="A15" s="2"/>
      <c r="B15" s="26"/>
      <c r="C15" s="26"/>
      <c r="D15" s="4"/>
      <c r="E15" s="4"/>
      <c r="F15" s="4"/>
      <c r="G15" s="4"/>
      <c r="H15" s="4"/>
      <c r="I15" s="4"/>
      <c r="J15" s="4"/>
      <c r="K15" s="4"/>
      <c r="L15" s="28"/>
      <c r="M15" s="28"/>
      <c r="N15" s="28"/>
      <c r="O15" s="28"/>
      <c r="P15" s="27"/>
      <c r="Q15" s="27"/>
      <c r="R15" s="27"/>
      <c r="S15" s="27"/>
    </row>
    <row r="16" spans="1:19" x14ac:dyDescent="0.25">
      <c r="I16" s="5"/>
      <c r="L16" s="27"/>
      <c r="M16" s="27"/>
      <c r="N16" s="27"/>
      <c r="O16" s="27"/>
      <c r="P16" s="27"/>
      <c r="Q16" s="27"/>
      <c r="R16" s="27"/>
      <c r="S16" s="27"/>
    </row>
    <row r="17" spans="8:18" x14ac:dyDescent="0.25">
      <c r="Q17" s="33"/>
      <c r="R17" s="33"/>
    </row>
    <row r="18" spans="8:18" x14ac:dyDescent="0.25">
      <c r="Q18" s="33"/>
      <c r="R18" s="33"/>
    </row>
    <row r="19" spans="8:18" x14ac:dyDescent="0.25">
      <c r="Q19" s="29"/>
      <c r="R19" s="31"/>
    </row>
    <row r="20" spans="8:18" x14ac:dyDescent="0.25">
      <c r="Q20" s="31"/>
      <c r="R20" s="29"/>
    </row>
    <row r="21" spans="8:18" x14ac:dyDescent="0.25">
      <c r="Q21" s="31"/>
      <c r="R21" s="32"/>
    </row>
    <row r="22" spans="8:18" x14ac:dyDescent="0.25">
      <c r="Q22" s="32"/>
      <c r="R22" s="34"/>
    </row>
    <row r="23" spans="8:18" x14ac:dyDescent="0.25">
      <c r="Q23" s="33"/>
      <c r="R23" s="33"/>
    </row>
    <row r="30" spans="8:18" x14ac:dyDescent="0.25">
      <c r="H30"/>
    </row>
  </sheetData>
  <mergeCells count="13">
    <mergeCell ref="J7:J8"/>
    <mergeCell ref="K7:K8"/>
    <mergeCell ref="A14:B14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28"/>
  <sheetViews>
    <sheetView topLeftCell="A4" zoomScale="130" zoomScaleNormal="130" workbookViewId="0">
      <selection activeCell="U16" sqref="U16"/>
    </sheetView>
  </sheetViews>
  <sheetFormatPr defaultColWidth="8.85546875" defaultRowHeight="15" x14ac:dyDescent="0.25"/>
  <cols>
    <col min="1" max="1" width="4.5703125" style="1" customWidth="1"/>
    <col min="2" max="2" width="11.85546875" style="1" customWidth="1"/>
    <col min="3" max="10" width="8.85546875" style="1"/>
    <col min="11" max="11" width="12.5703125" style="1" customWidth="1"/>
    <col min="12" max="12" width="9.7109375" style="1" customWidth="1"/>
    <col min="13" max="13" width="15.28515625" style="1" customWidth="1"/>
    <col min="14" max="16384" width="8.85546875" style="1"/>
  </cols>
  <sheetData>
    <row r="2" spans="1:22" x14ac:dyDescent="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22" x14ac:dyDescent="0.25">
      <c r="A3" s="78" t="s">
        <v>38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22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22" x14ac:dyDescent="0.25">
      <c r="A5" s="11"/>
      <c r="B5" s="12"/>
      <c r="C5" s="79" t="s">
        <v>1</v>
      </c>
      <c r="D5" s="80"/>
      <c r="E5" s="80"/>
      <c r="F5" s="80"/>
      <c r="G5" s="80"/>
      <c r="H5" s="81"/>
      <c r="I5" s="85" t="s">
        <v>2</v>
      </c>
      <c r="J5" s="86"/>
      <c r="K5" s="8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x14ac:dyDescent="0.25">
      <c r="A6" s="13" t="s">
        <v>3</v>
      </c>
      <c r="B6" s="14" t="s">
        <v>4</v>
      </c>
      <c r="C6" s="82"/>
      <c r="D6" s="83"/>
      <c r="E6" s="83"/>
      <c r="F6" s="83"/>
      <c r="G6" s="83"/>
      <c r="H6" s="84"/>
      <c r="I6" s="74" t="s">
        <v>5</v>
      </c>
      <c r="J6" s="85" t="s">
        <v>6</v>
      </c>
      <c r="K6" s="89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x14ac:dyDescent="0.25">
      <c r="A7" s="13" t="s">
        <v>7</v>
      </c>
      <c r="B7" s="14" t="s">
        <v>8</v>
      </c>
      <c r="C7" s="15" t="s">
        <v>9</v>
      </c>
      <c r="D7" s="90" t="s">
        <v>10</v>
      </c>
      <c r="E7" s="90" t="s">
        <v>11</v>
      </c>
      <c r="F7" s="90" t="s">
        <v>12</v>
      </c>
      <c r="G7" s="92" t="s">
        <v>13</v>
      </c>
      <c r="H7" s="93"/>
      <c r="I7" s="88"/>
      <c r="J7" s="90" t="s">
        <v>14</v>
      </c>
      <c r="K7" s="74" t="s">
        <v>39</v>
      </c>
      <c r="L7" s="36"/>
      <c r="M7" s="36"/>
      <c r="N7" s="36"/>
      <c r="O7" s="36"/>
      <c r="P7" s="36"/>
      <c r="Q7" s="36"/>
      <c r="R7" s="36"/>
      <c r="S7" s="27"/>
      <c r="T7" s="27"/>
      <c r="U7" s="27"/>
      <c r="V7" s="27"/>
    </row>
    <row r="8" spans="1:22" x14ac:dyDescent="0.25">
      <c r="A8" s="16"/>
      <c r="B8" s="17" t="s">
        <v>15</v>
      </c>
      <c r="C8" s="21" t="s">
        <v>16</v>
      </c>
      <c r="D8" s="91"/>
      <c r="E8" s="91"/>
      <c r="F8" s="91"/>
      <c r="G8" s="19" t="s">
        <v>17</v>
      </c>
      <c r="H8" s="19" t="s">
        <v>18</v>
      </c>
      <c r="I8" s="75"/>
      <c r="J8" s="91"/>
      <c r="K8" s="75"/>
      <c r="L8" s="36" t="s">
        <v>40</v>
      </c>
      <c r="M8" s="36"/>
      <c r="N8" s="36"/>
      <c r="O8" s="67" t="s">
        <v>41</v>
      </c>
      <c r="P8" s="67" t="s">
        <v>42</v>
      </c>
      <c r="Q8" s="67"/>
      <c r="R8" s="68"/>
      <c r="S8" s="29"/>
      <c r="T8" s="27"/>
      <c r="U8" s="27"/>
      <c r="V8" s="27"/>
    </row>
    <row r="9" spans="1:22" x14ac:dyDescent="0.25">
      <c r="A9" s="20">
        <v>1</v>
      </c>
      <c r="B9" s="55" t="s">
        <v>25</v>
      </c>
      <c r="C9" s="43">
        <v>5574</v>
      </c>
      <c r="D9" s="43">
        <v>2204</v>
      </c>
      <c r="E9" s="44">
        <v>831</v>
      </c>
      <c r="F9" s="44">
        <v>2539</v>
      </c>
      <c r="G9" s="44">
        <v>831</v>
      </c>
      <c r="H9" s="44">
        <v>254</v>
      </c>
      <c r="I9" s="43">
        <v>50012</v>
      </c>
      <c r="J9" s="43">
        <v>50012</v>
      </c>
      <c r="K9" s="44">
        <v>1131</v>
      </c>
      <c r="L9" s="38">
        <v>23721</v>
      </c>
      <c r="M9" s="38">
        <f>C9/L9*1000</f>
        <v>234.98166181864173</v>
      </c>
      <c r="N9" s="36"/>
      <c r="O9" s="36">
        <v>50</v>
      </c>
      <c r="P9" s="36">
        <v>50</v>
      </c>
      <c r="Q9" s="36"/>
      <c r="R9" s="69"/>
      <c r="S9" s="30"/>
      <c r="T9" s="27"/>
      <c r="U9" s="27"/>
      <c r="V9" s="27"/>
    </row>
    <row r="10" spans="1:22" x14ac:dyDescent="0.25">
      <c r="A10" s="20">
        <v>2</v>
      </c>
      <c r="B10" s="56" t="s">
        <v>26</v>
      </c>
      <c r="C10" s="43">
        <v>9308</v>
      </c>
      <c r="D10" s="43">
        <v>3655</v>
      </c>
      <c r="E10" s="43">
        <v>1316</v>
      </c>
      <c r="F10" s="44">
        <v>4337</v>
      </c>
      <c r="G10" s="57">
        <v>2015</v>
      </c>
      <c r="H10" s="57">
        <v>182</v>
      </c>
      <c r="I10" s="43">
        <v>172100</v>
      </c>
      <c r="J10" s="43">
        <v>172100</v>
      </c>
      <c r="K10" s="43">
        <v>9483</v>
      </c>
      <c r="L10" s="38">
        <v>31289</v>
      </c>
      <c r="M10" s="38">
        <f t="shared" ref="M10:M15" si="0">C10/L10*1000</f>
        <v>297.48473904567101</v>
      </c>
      <c r="N10" s="36"/>
      <c r="O10" s="36">
        <v>172.1</v>
      </c>
      <c r="P10" s="38">
        <v>172.1</v>
      </c>
      <c r="Q10" s="36"/>
      <c r="R10" s="70"/>
      <c r="S10" s="30"/>
      <c r="T10" s="27"/>
      <c r="U10" s="27"/>
      <c r="V10" s="27"/>
    </row>
    <row r="11" spans="1:22" x14ac:dyDescent="0.25">
      <c r="A11" s="20">
        <v>3</v>
      </c>
      <c r="B11" s="56" t="s">
        <v>27</v>
      </c>
      <c r="C11" s="47">
        <v>1058</v>
      </c>
      <c r="D11" s="43">
        <v>338</v>
      </c>
      <c r="E11" s="43" t="s">
        <v>33</v>
      </c>
      <c r="F11" s="44">
        <v>720</v>
      </c>
      <c r="G11" s="57" t="s">
        <v>33</v>
      </c>
      <c r="H11" s="44">
        <v>40</v>
      </c>
      <c r="I11" s="43">
        <v>97569</v>
      </c>
      <c r="J11" s="43">
        <v>60307</v>
      </c>
      <c r="K11" s="43">
        <v>5084</v>
      </c>
      <c r="L11" s="38">
        <v>15563</v>
      </c>
      <c r="M11" s="38">
        <f t="shared" si="0"/>
        <v>67.981751590310353</v>
      </c>
      <c r="N11" s="36"/>
      <c r="O11" s="36">
        <v>97.5</v>
      </c>
      <c r="P11" s="36">
        <v>60.3</v>
      </c>
      <c r="Q11" s="36"/>
      <c r="R11" s="70"/>
      <c r="S11" s="29"/>
      <c r="T11" s="27"/>
      <c r="U11" s="27"/>
      <c r="V11" s="27"/>
    </row>
    <row r="12" spans="1:22" x14ac:dyDescent="0.25">
      <c r="A12" s="20">
        <v>4</v>
      </c>
      <c r="B12" s="56" t="s">
        <v>28</v>
      </c>
      <c r="C12" s="43">
        <v>6287</v>
      </c>
      <c r="D12" s="43">
        <v>2252</v>
      </c>
      <c r="E12" s="43">
        <v>1729</v>
      </c>
      <c r="F12" s="44">
        <v>2306</v>
      </c>
      <c r="G12" s="44">
        <v>864</v>
      </c>
      <c r="H12" s="44">
        <v>135</v>
      </c>
      <c r="I12" s="43">
        <v>156754</v>
      </c>
      <c r="J12" s="43">
        <v>122629</v>
      </c>
      <c r="K12" s="43">
        <v>6911</v>
      </c>
      <c r="L12" s="38">
        <v>23898</v>
      </c>
      <c r="M12" s="38">
        <f t="shared" si="0"/>
        <v>263.07640806762072</v>
      </c>
      <c r="N12" s="36"/>
      <c r="O12" s="36">
        <v>156.69999999999999</v>
      </c>
      <c r="P12" s="36">
        <v>122.6</v>
      </c>
      <c r="Q12" s="36"/>
      <c r="R12" s="71"/>
      <c r="S12" s="31"/>
      <c r="T12" s="27"/>
      <c r="U12" s="27"/>
      <c r="V12" s="27"/>
    </row>
    <row r="13" spans="1:22" x14ac:dyDescent="0.25">
      <c r="A13" s="20">
        <v>5</v>
      </c>
      <c r="B13" s="58" t="s">
        <v>29</v>
      </c>
      <c r="C13" s="43">
        <v>2619</v>
      </c>
      <c r="D13" s="43">
        <v>1116</v>
      </c>
      <c r="E13" s="43">
        <v>501</v>
      </c>
      <c r="F13" s="43">
        <v>1002</v>
      </c>
      <c r="G13" s="43">
        <v>250</v>
      </c>
      <c r="H13" s="43">
        <v>77</v>
      </c>
      <c r="I13" s="59">
        <v>107452</v>
      </c>
      <c r="J13" s="43">
        <v>107452</v>
      </c>
      <c r="K13" s="43">
        <v>3586</v>
      </c>
      <c r="L13" s="38">
        <v>32513</v>
      </c>
      <c r="M13" s="38">
        <f t="shared" si="0"/>
        <v>80.552394426844643</v>
      </c>
      <c r="N13" s="36"/>
      <c r="O13" s="36">
        <v>107.4</v>
      </c>
      <c r="P13" s="36">
        <v>107.4</v>
      </c>
      <c r="Q13" s="36"/>
      <c r="R13" s="70"/>
      <c r="S13" s="29"/>
      <c r="T13" s="27"/>
      <c r="U13" s="27"/>
      <c r="V13" s="27"/>
    </row>
    <row r="14" spans="1:22" x14ac:dyDescent="0.25">
      <c r="A14" s="20">
        <v>6</v>
      </c>
      <c r="B14" s="56" t="s">
        <v>30</v>
      </c>
      <c r="C14" s="60">
        <v>6069</v>
      </c>
      <c r="D14" s="44">
        <v>3414</v>
      </c>
      <c r="E14" s="61" t="s">
        <v>33</v>
      </c>
      <c r="F14" s="62">
        <v>2655</v>
      </c>
      <c r="G14" s="62" t="s">
        <v>33</v>
      </c>
      <c r="H14" s="62">
        <v>95</v>
      </c>
      <c r="I14" s="43">
        <v>204613</v>
      </c>
      <c r="J14" s="43">
        <v>92302</v>
      </c>
      <c r="K14" s="43">
        <v>1458</v>
      </c>
      <c r="L14" s="38">
        <v>34408</v>
      </c>
      <c r="M14" s="38">
        <f t="shared" si="0"/>
        <v>176.38339920948619</v>
      </c>
      <c r="N14" s="36"/>
      <c r="O14" s="36">
        <v>204.6</v>
      </c>
      <c r="P14" s="36">
        <v>92.3</v>
      </c>
      <c r="Q14" s="36"/>
      <c r="R14" s="70"/>
      <c r="S14" s="29"/>
      <c r="T14" s="27"/>
      <c r="U14" s="27"/>
      <c r="V14" s="27"/>
    </row>
    <row r="15" spans="1:22" x14ac:dyDescent="0.25">
      <c r="A15" s="20">
        <v>7</v>
      </c>
      <c r="B15" s="56" t="s">
        <v>32</v>
      </c>
      <c r="C15" s="44">
        <v>8412</v>
      </c>
      <c r="D15" s="44">
        <v>796</v>
      </c>
      <c r="E15" s="43">
        <v>1169</v>
      </c>
      <c r="F15" s="44">
        <v>6456</v>
      </c>
      <c r="G15" s="44">
        <v>584</v>
      </c>
      <c r="H15" s="44">
        <v>161</v>
      </c>
      <c r="I15" s="43">
        <v>92912</v>
      </c>
      <c r="J15" s="43">
        <v>92910</v>
      </c>
      <c r="K15" s="43">
        <v>3951</v>
      </c>
      <c r="L15" s="38">
        <v>96564</v>
      </c>
      <c r="M15" s="38">
        <f t="shared" si="0"/>
        <v>87.113209891885177</v>
      </c>
      <c r="N15" s="36"/>
      <c r="O15" s="36">
        <v>92.9</v>
      </c>
      <c r="P15" s="36">
        <v>92.9</v>
      </c>
      <c r="Q15" s="36"/>
      <c r="R15" s="35"/>
      <c r="S15" s="28"/>
      <c r="T15" s="27"/>
      <c r="U15" s="27"/>
      <c r="V15" s="27"/>
    </row>
    <row r="16" spans="1:22" x14ac:dyDescent="0.25">
      <c r="A16" s="94" t="s">
        <v>24</v>
      </c>
      <c r="B16" s="95"/>
      <c r="C16" s="65">
        <f>SUM(C9:C15)</f>
        <v>39327</v>
      </c>
      <c r="D16" s="65">
        <f>SUM(D9:D15)</f>
        <v>13775</v>
      </c>
      <c r="E16" s="65">
        <f>SUM(E9:E15)</f>
        <v>5546</v>
      </c>
      <c r="F16" s="65">
        <f>SUM(F9:F15)</f>
        <v>20015</v>
      </c>
      <c r="G16" s="65">
        <v>909</v>
      </c>
      <c r="H16" s="65">
        <v>171</v>
      </c>
      <c r="I16" s="65">
        <f>SUM(I9:I15)</f>
        <v>881412</v>
      </c>
      <c r="J16" s="65">
        <f>SUM(J9:J15)</f>
        <v>697712</v>
      </c>
      <c r="K16" s="66">
        <f>SUM(K9:K15)</f>
        <v>31604</v>
      </c>
      <c r="L16" s="36"/>
      <c r="M16" s="38"/>
      <c r="N16" s="36"/>
      <c r="O16" s="36"/>
      <c r="P16" s="36"/>
      <c r="Q16" s="36"/>
      <c r="R16" s="36"/>
      <c r="S16" s="27"/>
      <c r="T16" s="27"/>
      <c r="U16" s="27"/>
      <c r="V16" s="27"/>
    </row>
    <row r="17" spans="1:22" ht="15.75" thickBot="1" x14ac:dyDescent="0.3">
      <c r="A17" s="14">
        <v>8</v>
      </c>
      <c r="B17" s="23" t="s">
        <v>31</v>
      </c>
      <c r="C17" s="63" t="s">
        <v>35</v>
      </c>
      <c r="D17" s="63" t="s">
        <v>35</v>
      </c>
      <c r="E17" s="63" t="s">
        <v>35</v>
      </c>
      <c r="F17" s="63" t="s">
        <v>33</v>
      </c>
      <c r="G17" s="63" t="s">
        <v>35</v>
      </c>
      <c r="H17" s="63" t="s">
        <v>33</v>
      </c>
      <c r="I17" s="63">
        <v>401800</v>
      </c>
      <c r="J17" s="63">
        <v>401800</v>
      </c>
      <c r="K17" s="64">
        <v>21039</v>
      </c>
      <c r="L17" s="38">
        <v>547542</v>
      </c>
      <c r="M17" s="38" t="e">
        <f>C17/L17*1000</f>
        <v>#VALUE!</v>
      </c>
      <c r="N17" s="36"/>
      <c r="O17" s="36">
        <v>401.8</v>
      </c>
      <c r="P17" s="36">
        <v>401.8</v>
      </c>
      <c r="Q17" s="36"/>
      <c r="R17" s="36"/>
      <c r="S17" s="27"/>
      <c r="T17" s="27"/>
      <c r="U17" s="27"/>
      <c r="V17" s="27"/>
    </row>
    <row r="18" spans="1:22" ht="15.75" thickBot="1" x14ac:dyDescent="0.3">
      <c r="A18" s="76" t="s">
        <v>24</v>
      </c>
      <c r="B18" s="77"/>
      <c r="C18" s="52">
        <f>SUM(C16:C17)</f>
        <v>39327</v>
      </c>
      <c r="D18" s="52">
        <f>SUM(D16:D17)</f>
        <v>13775</v>
      </c>
      <c r="E18" s="52">
        <f>SUM(E16:E17)</f>
        <v>5546</v>
      </c>
      <c r="F18" s="52">
        <f>SUM(F16:F17)</f>
        <v>20015</v>
      </c>
      <c r="G18" s="53">
        <v>909</v>
      </c>
      <c r="H18" s="53">
        <v>171</v>
      </c>
      <c r="I18" s="52">
        <f>SUM(I16:I17)</f>
        <v>1283212</v>
      </c>
      <c r="J18" s="52">
        <f>SUM(J16:J17)</f>
        <v>1099512</v>
      </c>
      <c r="K18" s="52">
        <f>SUM(K16:K17)</f>
        <v>52643</v>
      </c>
      <c r="L18" s="36"/>
      <c r="M18" s="36"/>
      <c r="N18" s="36"/>
      <c r="O18" s="36"/>
      <c r="P18" s="36"/>
      <c r="Q18" s="36"/>
      <c r="R18" s="36"/>
      <c r="S18" s="27"/>
      <c r="T18" s="27"/>
      <c r="U18" s="27"/>
      <c r="V18" s="27"/>
    </row>
    <row r="19" spans="1:22" x14ac:dyDescent="0.25">
      <c r="A19" s="2" t="s">
        <v>36</v>
      </c>
      <c r="B19" s="26"/>
      <c r="C19" s="26"/>
    </row>
    <row r="28" spans="1:22" ht="15.75" customHeight="1" x14ac:dyDescent="0.25"/>
  </sheetData>
  <mergeCells count="14">
    <mergeCell ref="J7:J8"/>
    <mergeCell ref="K7:K8"/>
    <mergeCell ref="A16:B16"/>
    <mergeCell ref="A18:B18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7"/>
  <sheetViews>
    <sheetView topLeftCell="A37" workbookViewId="0">
      <selection activeCell="O44" sqref="O44"/>
    </sheetView>
  </sheetViews>
  <sheetFormatPr defaultRowHeight="15" x14ac:dyDescent="0.25"/>
  <sheetData>
    <row r="2" spans="1:3" x14ac:dyDescent="0.25">
      <c r="A2" s="7" t="s">
        <v>22</v>
      </c>
      <c r="B2" s="8">
        <v>161.19999999999999</v>
      </c>
      <c r="C2" s="8">
        <v>35.700000000000003</v>
      </c>
    </row>
    <row r="3" spans="1:3" ht="25.5" x14ac:dyDescent="0.25">
      <c r="A3" s="7" t="s">
        <v>21</v>
      </c>
      <c r="B3" s="8">
        <v>149.4</v>
      </c>
      <c r="C3" s="8">
        <v>147.9</v>
      </c>
    </row>
    <row r="4" spans="1:3" x14ac:dyDescent="0.25">
      <c r="A4" s="7" t="s">
        <v>20</v>
      </c>
      <c r="B4" s="8">
        <v>99.3</v>
      </c>
      <c r="C4" s="8">
        <v>99.3</v>
      </c>
    </row>
    <row r="5" spans="1:3" x14ac:dyDescent="0.25">
      <c r="A5" s="7" t="s">
        <v>23</v>
      </c>
      <c r="B5" s="8">
        <v>56.5</v>
      </c>
      <c r="C5" s="8">
        <v>52.7</v>
      </c>
    </row>
    <row r="6" spans="1:3" ht="15" customHeight="1" x14ac:dyDescent="0.25">
      <c r="A6" s="6" t="s">
        <v>19</v>
      </c>
      <c r="B6" s="9">
        <v>53.2</v>
      </c>
      <c r="C6" s="9">
        <v>53.2</v>
      </c>
    </row>
    <row r="15" spans="1:3" x14ac:dyDescent="0.25">
      <c r="A15" s="10">
        <v>47.371000000000002</v>
      </c>
      <c r="B15" s="10">
        <v>47.371000000000002</v>
      </c>
    </row>
    <row r="16" spans="1:3" x14ac:dyDescent="0.25">
      <c r="A16" s="10">
        <v>84.283000000000001</v>
      </c>
      <c r="B16" s="10">
        <v>54.415999999999997</v>
      </c>
    </row>
    <row r="17" spans="1:3" x14ac:dyDescent="0.25">
      <c r="A17" s="10">
        <v>81.209999999999994</v>
      </c>
      <c r="B17" s="10">
        <v>43.948</v>
      </c>
    </row>
    <row r="18" spans="1:3" x14ac:dyDescent="0.25">
      <c r="A18" s="10">
        <v>159.137</v>
      </c>
      <c r="B18" s="10">
        <v>76.527000000000001</v>
      </c>
    </row>
    <row r="19" spans="1:3" x14ac:dyDescent="0.25">
      <c r="A19" s="10">
        <v>150.33099999999999</v>
      </c>
      <c r="B19" s="10">
        <v>88.459000000000003</v>
      </c>
    </row>
    <row r="20" spans="1:3" x14ac:dyDescent="0.25">
      <c r="A20" s="10">
        <v>244.38200000000001</v>
      </c>
      <c r="B20" s="10">
        <v>81.176000000000002</v>
      </c>
    </row>
    <row r="21" spans="1:3" x14ac:dyDescent="0.25">
      <c r="A21" s="10">
        <v>67.340999999999994</v>
      </c>
      <c r="B21" s="10">
        <v>67.340999999999994</v>
      </c>
    </row>
    <row r="22" spans="1:3" x14ac:dyDescent="0.25">
      <c r="A22" s="10">
        <v>367.46199999999999</v>
      </c>
      <c r="B22" s="10">
        <v>347.88200000000001</v>
      </c>
    </row>
    <row r="24" spans="1:3" x14ac:dyDescent="0.25">
      <c r="B24" t="s">
        <v>14</v>
      </c>
      <c r="C24" t="s">
        <v>34</v>
      </c>
    </row>
    <row r="25" spans="1:3" x14ac:dyDescent="0.25">
      <c r="A25" t="s">
        <v>31</v>
      </c>
      <c r="B25" s="10">
        <v>367.46199999999999</v>
      </c>
      <c r="C25" s="10">
        <v>347.88200000000001</v>
      </c>
    </row>
    <row r="26" spans="1:3" x14ac:dyDescent="0.25">
      <c r="A26" t="s">
        <v>30</v>
      </c>
      <c r="B26" s="10">
        <v>244.38200000000001</v>
      </c>
      <c r="C26" s="10">
        <v>81.176000000000002</v>
      </c>
    </row>
    <row r="27" spans="1:3" x14ac:dyDescent="0.25">
      <c r="A27" t="s">
        <v>28</v>
      </c>
      <c r="B27" s="10">
        <v>159.137</v>
      </c>
      <c r="C27" s="10">
        <v>76.527000000000001</v>
      </c>
    </row>
    <row r="28" spans="1:3" x14ac:dyDescent="0.25">
      <c r="A28" t="s">
        <v>29</v>
      </c>
      <c r="B28" s="10">
        <v>150.33099999999999</v>
      </c>
      <c r="C28" s="10">
        <v>88.459000000000003</v>
      </c>
    </row>
    <row r="29" spans="1:3" x14ac:dyDescent="0.25">
      <c r="A29" t="s">
        <v>26</v>
      </c>
      <c r="B29" s="10">
        <v>84.283000000000001</v>
      </c>
      <c r="C29" s="10">
        <v>54.415999999999997</v>
      </c>
    </row>
    <row r="30" spans="1:3" x14ac:dyDescent="0.25">
      <c r="A30" t="s">
        <v>27</v>
      </c>
      <c r="B30" s="10">
        <v>81.209999999999994</v>
      </c>
      <c r="C30" s="10">
        <v>43.948</v>
      </c>
    </row>
    <row r="31" spans="1:3" x14ac:dyDescent="0.25">
      <c r="A31" t="s">
        <v>32</v>
      </c>
      <c r="B31" s="10">
        <v>67.340999999999994</v>
      </c>
      <c r="C31" s="10">
        <v>67.340999999999994</v>
      </c>
    </row>
    <row r="32" spans="1:3" x14ac:dyDescent="0.25">
      <c r="A32" t="s">
        <v>25</v>
      </c>
      <c r="B32" s="10">
        <v>47.371000000000002</v>
      </c>
      <c r="C32" s="10">
        <v>47.371000000000002</v>
      </c>
    </row>
    <row r="34" spans="1:2" x14ac:dyDescent="0.25">
      <c r="A34" s="7" t="s">
        <v>22</v>
      </c>
      <c r="B34">
        <v>480</v>
      </c>
    </row>
    <row r="35" spans="1:2" ht="25.5" x14ac:dyDescent="0.25">
      <c r="A35" s="7" t="s">
        <v>21</v>
      </c>
      <c r="B35">
        <v>358</v>
      </c>
    </row>
    <row r="36" spans="1:2" x14ac:dyDescent="0.25">
      <c r="A36" s="7" t="s">
        <v>20</v>
      </c>
      <c r="B36">
        <v>351</v>
      </c>
    </row>
    <row r="37" spans="1:2" x14ac:dyDescent="0.25">
      <c r="A37" s="7" t="s">
        <v>23</v>
      </c>
      <c r="B37">
        <v>259</v>
      </c>
    </row>
    <row r="38" spans="1:2" ht="25.5" x14ac:dyDescent="0.25">
      <c r="A38" s="6" t="s">
        <v>19</v>
      </c>
      <c r="B38">
        <v>124</v>
      </c>
    </row>
    <row r="40" spans="1:2" x14ac:dyDescent="0.25">
      <c r="A40" s="22" t="s">
        <v>30</v>
      </c>
      <c r="B40">
        <v>303</v>
      </c>
    </row>
    <row r="41" spans="1:2" ht="25.5" x14ac:dyDescent="0.25">
      <c r="A41" s="22" t="s">
        <v>26</v>
      </c>
      <c r="B41">
        <v>265</v>
      </c>
    </row>
    <row r="42" spans="1:2" x14ac:dyDescent="0.25">
      <c r="A42" s="22" t="s">
        <v>27</v>
      </c>
      <c r="B42">
        <v>244</v>
      </c>
    </row>
    <row r="43" spans="1:2" ht="25.5" x14ac:dyDescent="0.25">
      <c r="A43" s="22" t="s">
        <v>28</v>
      </c>
      <c r="B43">
        <v>226</v>
      </c>
    </row>
    <row r="44" spans="1:2" ht="25.5" x14ac:dyDescent="0.25">
      <c r="A44" s="25" t="s">
        <v>25</v>
      </c>
      <c r="B44">
        <v>214</v>
      </c>
    </row>
    <row r="45" spans="1:2" x14ac:dyDescent="0.25">
      <c r="A45" s="22" t="s">
        <v>29</v>
      </c>
      <c r="B45">
        <v>207</v>
      </c>
    </row>
    <row r="46" spans="1:2" ht="25.5" x14ac:dyDescent="0.25">
      <c r="A46" s="22" t="s">
        <v>32</v>
      </c>
      <c r="B46">
        <v>89</v>
      </c>
    </row>
    <row r="47" spans="1:2" ht="25.5" x14ac:dyDescent="0.25">
      <c r="A47" s="24" t="s">
        <v>31</v>
      </c>
      <c r="B47">
        <v>41</v>
      </c>
    </row>
  </sheetData>
  <sortState ref="A40:B47">
    <sortCondition descending="1" ref="B40:B4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2014-06-06T07:02:20Z</cp:lastPrinted>
  <dcterms:created xsi:type="dcterms:W3CDTF">2014-01-10T06:33:29Z</dcterms:created>
  <dcterms:modified xsi:type="dcterms:W3CDTF">2019-08-19T05:45:52Z</dcterms:modified>
</cp:coreProperties>
</file>