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H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<sst xmlns="http://schemas.openxmlformats.org/spreadsheetml/2006/main" count="97" uniqueCount="32">
  <si>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</si>
  <si>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</si>
  <si>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</si>
  <si>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</si>
  <si>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</si>
  <si>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</si>
  <si>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</si>
  <si>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</si>
  <si>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</si>
  <si>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</si>
  <si>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</si>
  <si>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</si>
  <si>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</si>
  <si>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</si>
  <si>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</si>
  <si>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</si>
  <si>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</si>
  <si>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</si>
  <si>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</si>
  <si>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</si>
  <si>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</si>
  <si>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</si>
  <si>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</si>
  <si>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</si>
  <si>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</si>
  <si>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</si>
  <si>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</si>
  <si>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</si>
  <si>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</si>
  <si>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</si>
  <si>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ALYTAUS APSKRITIES SAVIVALDYBIŲ VIEŠŲJŲ BIBLIOTEKŲ VARTOTOJŲ SKAIČIUS 2017-2018 M.</t>
  </si>
  <si>
    <t>3.2. VILNIAUS APSKRITIES SAVIVALDYBIŲ VIEŠŲJŲ BIBLIOTEKŲ VARTOTOJŲ SKAIČIUS 2017-2018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</si>
</sst>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4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13" fillId="4" borderId="1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F4EC"/>
      <color rgb="FFFFFFFF"/>
      <color rgb="FFFCD5B4"/>
      <color rgb="FFFDEADA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6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-201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8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42490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4-4F62-8D11-B989D339AA54}"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54-4F62-8D11-B989D339AA54}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(-0,13%)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54-4F62-8D11-B989D33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42490</c:v>
                </c:pt>
                <c:pt idx="1">
                  <c:v>42433</c:v>
                </c:pt>
                <c:pt idx="2">
                  <c:v>41727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4-4F62-8D11-B989D339A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46944"/>
        <c:axId val="-589646400"/>
        <c:axId val="0"/>
      </c:bar3DChart>
      <c:catAx>
        <c:axId val="-5896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89646400"/>
        <c:crosses val="autoZero"/>
        <c:auto val="1"/>
        <c:lblAlgn val="ctr"/>
        <c:lblOffset val="100"/>
        <c:noMultiLvlLbl val="0"/>
      </c:catAx>
      <c:valAx>
        <c:axId val="-589646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469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5190266841644792"/>
          <c:y val="4.72040870562304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CA-405F-A8CE-532FA408D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CA-405F-A8CE-532FA408D0E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CA-405F-A8CE-532FA408D0E5}"/>
              </c:ext>
            </c:extLst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05F-A8CE-532FA408D0E5}"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A-405F-A8CE-532FA408D0E5}"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A-405F-A8CE-532FA408D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21383</c:v>
                </c:pt>
                <c:pt idx="1">
                  <c:v>5507</c:v>
                </c:pt>
                <c:pt idx="2">
                  <c:v>14837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A-405F-A8CE-532FA408D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</a:t>
            </a:r>
            <a:r>
              <a:rPr lang="en-US" sz="1400">
                <a:solidFill>
                  <a:sysClr val="windowText" lastClr="000000"/>
                </a:solidFill>
              </a:rPr>
              <a:t>6</a:t>
            </a:r>
            <a:r>
              <a:rPr lang="lt-LT" sz="1400">
                <a:solidFill>
                  <a:sysClr val="windowText" lastClr="000000"/>
                </a:solidFill>
              </a:rPr>
              <a:t>-201</a:t>
            </a:r>
            <a:r>
              <a:rPr lang="en-US" sz="1400">
                <a:solidFill>
                  <a:sysClr val="windowText" lastClr="000000"/>
                </a:solidFill>
              </a:rPr>
              <a:t>8</a:t>
            </a:r>
            <a:r>
              <a:rPr lang="lt-LT" sz="1400">
                <a:solidFill>
                  <a:sysClr val="windowText" lastClr="000000"/>
                </a:solidFill>
              </a:rPr>
              <a:t>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A-4DC7-B42F-703353CC83D1}"/>
                </c:ext>
              </c:extLst>
            </c:dLbl>
            <c:dLbl>
              <c:idx val="1"/>
              <c:layout>
                <c:manualLayout>
                  <c:x val="2.8396386727484123E-3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9A-4DC7-B42F-703353CC83D1}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89A-4DC7-B42F-703353CC8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111518</c:v>
                </c:pt>
                <c:pt idx="1">
                  <c:v>106974</c:v>
                </c:pt>
                <c:pt idx="2">
                  <c:v>104701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A-4DC7-B42F-703353CC8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57280"/>
        <c:axId val="-589645856"/>
        <c:axId val="0"/>
      </c:bar3DChart>
      <c:catAx>
        <c:axId val="-589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89645856"/>
        <c:crosses val="autoZero"/>
        <c:auto val="1"/>
        <c:lblAlgn val="ctr"/>
        <c:lblOffset val="100"/>
        <c:noMultiLvlLbl val="0"/>
      </c:catAx>
      <c:valAx>
        <c:axId val="-589645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83333333333333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A5-4F00-95AB-6EDE67A09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A5-4F00-95AB-6EDE67A095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A5-4F00-95AB-6EDE67A095BB}"/>
              </c:ext>
            </c:extLst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A5-4F00-95AB-6EDE67A095BB}"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A5-4F00-95AB-6EDE67A09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21057</c:v>
                </c:pt>
                <c:pt idx="1">
                  <c:v>59202</c:v>
                </c:pt>
                <c:pt idx="2">
                  <c:v>24442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5-4F00-95AB-6EDE67A0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8-4DD3-ADF3-47FCF5565332}"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C8-4DD3-ADF3-47FCF55653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C8-4DD3-ADF3-47FCF5565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8-4DD3-ADF3-47FCF5565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56736"/>
        <c:axId val="-589656192"/>
        <c:axId val="0"/>
      </c:bar3DChart>
      <c:catAx>
        <c:axId val="-5896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89656192"/>
        <c:crosses val="autoZero"/>
        <c:auto val="1"/>
        <c:lblAlgn val="ctr"/>
        <c:lblOffset val="100"/>
        <c:noMultiLvlLbl val="0"/>
      </c:catAx>
      <c:valAx>
        <c:axId val="-58965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5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E5-49E1-A33B-CB992745D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E5-49E1-A33B-CB992745D2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E5-49E1-A33B-CB992745D2C2}"/>
              </c:ext>
            </c:extLst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E5-49E1-A33B-CB992745D2C2}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E5-49E1-A33B-CB992745D2C2}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E5-49E1-A33B-CB992745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5-49E1-A33B-CB992745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BAD-8344-439656AC9A35}"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8C-4BAD-8344-439656AC9A35}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68C-4BAD-8344-439656AC9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C-4BAD-8344-439656AC9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9645312"/>
        <c:axId val="-589655648"/>
        <c:axId val="0"/>
      </c:bar3DChart>
      <c:catAx>
        <c:axId val="-5896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89655648"/>
        <c:crosses val="autoZero"/>
        <c:auto val="1"/>
        <c:lblAlgn val="ctr"/>
        <c:lblOffset val="100"/>
        <c:noMultiLvlLbl val="0"/>
      </c:catAx>
      <c:valAx>
        <c:axId val="-589655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96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9A-4509-8C2A-A86A29F1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9A-4509-8C2A-A86A29F1E1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9A-4509-8C2A-A86A29F1E1BB}"/>
              </c:ext>
            </c:extLst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9A-4509-8C2A-A86A29F1E1BB}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A-4509-8C2A-A86A29F1E1BB}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A-4509-8C2A-A86A29F1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A-4509-8C2A-A86A29F1E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57150</xdr:rowOff>
    </xdr:from>
    <xdr:to>
      <xdr:col>10</xdr:col>
      <xdr:colOff>300450</xdr:colOff>
      <xdr:row>26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315058</xdr:colOff>
      <xdr:row>13</xdr:row>
      <xdr:rowOff>14653</xdr:rowOff>
    </xdr:from>
    <xdr:to>
      <xdr:col>21</xdr:col>
      <xdr:colOff>498231</xdr:colOff>
      <xdr:row>27</xdr:row>
      <xdr:rowOff>38098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46037</xdr:rowOff>
    </xdr:from>
    <xdr:to>
      <xdr:col>10</xdr:col>
      <xdr:colOff>109950</xdr:colOff>
      <xdr:row>31</xdr:row>
      <xdr:rowOff>79037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1"/>
  <sheetViews>
    <sheetView tabSelected="1" zoomScale="130" zoomScaleNormal="130" workbookViewId="0">
      <selection activeCell="Y18" sqref="Y18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3" width="9" style="1" customWidth="1"/>
    <col min="4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8"/>
      <c r="S3" s="38"/>
      <c r="T3" s="38"/>
      <c r="U3" s="5"/>
      <c r="V3" s="5"/>
    </row>
    <row r="4" spans="1:27" x14ac:dyDescent="0.25">
      <c r="A4" s="39" t="s">
        <v>0</v>
      </c>
      <c r="B4" s="17" t="s">
        <v>1</v>
      </c>
      <c r="C4" s="34" t="s">
        <v>2</v>
      </c>
      <c r="D4" s="35"/>
      <c r="E4" s="36"/>
      <c r="F4" s="42">
        <v>2017</v>
      </c>
      <c r="G4" s="42" t="s">
        <v>3</v>
      </c>
      <c r="H4" s="34" t="s">
        <v>4</v>
      </c>
      <c r="I4" s="35"/>
      <c r="J4" s="36"/>
      <c r="K4" s="42">
        <v>2017</v>
      </c>
      <c r="L4" s="42" t="s">
        <v>3</v>
      </c>
      <c r="M4" s="34" t="s">
        <v>5</v>
      </c>
      <c r="N4" s="35"/>
      <c r="O4" s="36"/>
      <c r="P4" s="42">
        <v>2017</v>
      </c>
      <c r="Q4" s="42" t="s">
        <v>3</v>
      </c>
      <c r="R4" s="34" t="s">
        <v>6</v>
      </c>
      <c r="S4" s="35"/>
      <c r="T4" s="36"/>
      <c r="U4" s="42">
        <v>2017</v>
      </c>
      <c r="V4" s="42" t="s">
        <v>3</v>
      </c>
    </row>
    <row r="5" spans="1:27" x14ac:dyDescent="0.25">
      <c r="A5" s="40"/>
      <c r="B5" s="18" t="s">
        <v>7</v>
      </c>
      <c r="C5" s="34">
        <v>2018</v>
      </c>
      <c r="D5" s="35"/>
      <c r="E5" s="36"/>
      <c r="F5" s="43"/>
      <c r="G5" s="43"/>
      <c r="H5" s="34">
        <v>2018</v>
      </c>
      <c r="I5" s="35"/>
      <c r="J5" s="36"/>
      <c r="K5" s="43"/>
      <c r="L5" s="43"/>
      <c r="M5" s="34">
        <v>2018</v>
      </c>
      <c r="N5" s="35"/>
      <c r="O5" s="36"/>
      <c r="P5" s="43"/>
      <c r="Q5" s="43"/>
      <c r="R5" s="34">
        <v>2018</v>
      </c>
      <c r="S5" s="35"/>
      <c r="T5" s="36"/>
      <c r="U5" s="43"/>
      <c r="V5" s="43"/>
    </row>
    <row r="6" spans="1:27" ht="23.25" x14ac:dyDescent="0.25">
      <c r="A6" s="41"/>
      <c r="B6" s="19" t="s">
        <v>8</v>
      </c>
      <c r="C6" s="20" t="s">
        <v>9</v>
      </c>
      <c r="D6" s="20" t="s">
        <v>10</v>
      </c>
      <c r="E6" s="20" t="s">
        <v>11</v>
      </c>
      <c r="F6" s="44"/>
      <c r="G6" s="44"/>
      <c r="H6" s="20" t="s">
        <v>9</v>
      </c>
      <c r="I6" s="20" t="s">
        <v>10</v>
      </c>
      <c r="J6" s="20" t="s">
        <v>11</v>
      </c>
      <c r="K6" s="44"/>
      <c r="L6" s="44"/>
      <c r="M6" s="20" t="s">
        <v>9</v>
      </c>
      <c r="N6" s="20" t="s">
        <v>10</v>
      </c>
      <c r="O6" s="20" t="s">
        <v>11</v>
      </c>
      <c r="P6" s="44"/>
      <c r="Q6" s="44"/>
      <c r="R6" s="20" t="s">
        <v>9</v>
      </c>
      <c r="S6" s="20" t="s">
        <v>10</v>
      </c>
      <c r="T6" s="20" t="s">
        <v>11</v>
      </c>
      <c r="U6" s="44"/>
      <c r="V6" s="44"/>
      <c r="W6" s="6"/>
      <c r="X6" s="7"/>
      <c r="Y6" s="7"/>
      <c r="Z6" s="7"/>
      <c r="AA6" s="7"/>
    </row>
    <row r="7" spans="1:27" x14ac:dyDescent="0.25">
      <c r="A7" s="21">
        <v>1</v>
      </c>
      <c r="B7" s="26" t="s">
        <v>12</v>
      </c>
      <c r="C7" s="24">
        <v>8103</v>
      </c>
      <c r="D7" s="24">
        <v>6852</v>
      </c>
      <c r="E7" s="24">
        <v>1251</v>
      </c>
      <c r="F7" s="24">
        <v>8230</v>
      </c>
      <c r="G7" s="24">
        <f>C7:C12-F7:F12</f>
        <v>-127</v>
      </c>
      <c r="H7" s="24">
        <v>5192</v>
      </c>
      <c r="I7" s="24">
        <v>4342</v>
      </c>
      <c r="J7" s="24">
        <v>850</v>
      </c>
      <c r="K7" s="24">
        <v>5332</v>
      </c>
      <c r="L7" s="24">
        <f>H7:H12-K7:K12</f>
        <v>-140</v>
      </c>
      <c r="M7" s="24">
        <v>2911</v>
      </c>
      <c r="N7" s="24">
        <v>2510</v>
      </c>
      <c r="O7" s="24">
        <v>401</v>
      </c>
      <c r="P7" s="24">
        <v>2898</v>
      </c>
      <c r="Q7" s="24">
        <f>M7:M12-P7:P12</f>
        <v>13</v>
      </c>
      <c r="R7" s="24" t="s">
        <v>27</v>
      </c>
      <c r="S7" s="24" t="s">
        <v>27</v>
      </c>
      <c r="T7" s="24" t="s">
        <v>27</v>
      </c>
      <c r="U7" s="24" t="s">
        <v>27</v>
      </c>
      <c r="V7" s="24" t="s">
        <v>27</v>
      </c>
      <c r="W7" s="15"/>
      <c r="X7" s="15"/>
      <c r="Y7" s="15"/>
      <c r="Z7" s="15"/>
    </row>
    <row r="8" spans="1:27" x14ac:dyDescent="0.25">
      <c r="A8" s="21">
        <v>2</v>
      </c>
      <c r="B8" s="27" t="s">
        <v>13</v>
      </c>
      <c r="C8" s="24">
        <v>13046</v>
      </c>
      <c r="D8" s="24">
        <v>11876</v>
      </c>
      <c r="E8" s="24">
        <v>1170</v>
      </c>
      <c r="F8" s="24">
        <v>13677</v>
      </c>
      <c r="G8" s="24">
        <f>C8:C12-F8:F12</f>
        <v>-631</v>
      </c>
      <c r="H8" s="24">
        <v>6258</v>
      </c>
      <c r="I8" s="24">
        <v>5709</v>
      </c>
      <c r="J8" s="24">
        <v>549</v>
      </c>
      <c r="K8" s="24">
        <v>6472</v>
      </c>
      <c r="L8" s="24">
        <f>H8:H12-K8:K12</f>
        <v>-214</v>
      </c>
      <c r="M8" s="24">
        <v>1133</v>
      </c>
      <c r="N8" s="24">
        <v>912</v>
      </c>
      <c r="O8" s="24">
        <v>221</v>
      </c>
      <c r="P8" s="24">
        <v>1305</v>
      </c>
      <c r="Q8" s="24">
        <f>M8:M12-P8:P12</f>
        <v>-172</v>
      </c>
      <c r="R8" s="24">
        <v>5655</v>
      </c>
      <c r="S8" s="24">
        <v>5255</v>
      </c>
      <c r="T8" s="24">
        <v>400</v>
      </c>
      <c r="U8" s="24">
        <v>5900</v>
      </c>
      <c r="V8" s="24">
        <f>R8:R12-U8:U12</f>
        <v>-245</v>
      </c>
      <c r="W8" s="15"/>
      <c r="X8" s="15"/>
      <c r="Y8" s="15"/>
      <c r="Z8" s="15"/>
    </row>
    <row r="9" spans="1:27" x14ac:dyDescent="0.25">
      <c r="A9" s="21">
        <v>3</v>
      </c>
      <c r="B9" s="27" t="s">
        <v>14</v>
      </c>
      <c r="C9" s="24">
        <v>6875</v>
      </c>
      <c r="D9" s="24">
        <v>5303</v>
      </c>
      <c r="E9" s="24">
        <v>1572</v>
      </c>
      <c r="F9" s="24">
        <v>6859</v>
      </c>
      <c r="G9" s="24">
        <f>C9:C12-F9:F12</f>
        <v>16</v>
      </c>
      <c r="H9" s="24">
        <v>4873</v>
      </c>
      <c r="I9" s="24">
        <v>3511</v>
      </c>
      <c r="J9" s="24">
        <v>1362</v>
      </c>
      <c r="K9" s="24">
        <v>4864</v>
      </c>
      <c r="L9" s="24">
        <f>H9:H12-K9:K12</f>
        <v>9</v>
      </c>
      <c r="M9" s="24">
        <v>953</v>
      </c>
      <c r="N9" s="24">
        <v>816</v>
      </c>
      <c r="O9" s="24">
        <v>137</v>
      </c>
      <c r="P9" s="24">
        <v>950</v>
      </c>
      <c r="Q9" s="24">
        <f>M9:M12-P9:P12</f>
        <v>3</v>
      </c>
      <c r="R9" s="24">
        <v>1049</v>
      </c>
      <c r="S9" s="24">
        <v>976</v>
      </c>
      <c r="T9" s="24">
        <v>73</v>
      </c>
      <c r="U9" s="24">
        <v>1045</v>
      </c>
      <c r="V9" s="24">
        <f>R9:R12-U9:U12</f>
        <v>4</v>
      </c>
      <c r="W9" s="15"/>
      <c r="X9" s="15"/>
      <c r="Y9" s="15"/>
      <c r="Z9" s="15"/>
    </row>
    <row r="10" spans="1:27" x14ac:dyDescent="0.25">
      <c r="A10" s="21">
        <v>4</v>
      </c>
      <c r="B10" s="27" t="s">
        <v>15</v>
      </c>
      <c r="C10" s="24">
        <v>6202</v>
      </c>
      <c r="D10" s="24">
        <v>5337</v>
      </c>
      <c r="E10" s="24">
        <v>865</v>
      </c>
      <c r="F10" s="24">
        <v>6035</v>
      </c>
      <c r="G10" s="24">
        <f>C10:C12-F10:F12</f>
        <v>167</v>
      </c>
      <c r="H10" s="24">
        <v>1852</v>
      </c>
      <c r="I10" s="24">
        <v>1478</v>
      </c>
      <c r="J10" s="24">
        <v>374</v>
      </c>
      <c r="K10" s="24">
        <v>1853</v>
      </c>
      <c r="L10" s="24">
        <f>H10:H12-K10:K12</f>
        <v>-1</v>
      </c>
      <c r="M10" s="24">
        <v>510</v>
      </c>
      <c r="N10" s="24">
        <v>434</v>
      </c>
      <c r="O10" s="24">
        <v>76</v>
      </c>
      <c r="P10" s="24">
        <v>990</v>
      </c>
      <c r="Q10" s="24">
        <f>M10:M12-P10:P12</f>
        <v>-480</v>
      </c>
      <c r="R10" s="24">
        <v>3840</v>
      </c>
      <c r="S10" s="24">
        <v>3425</v>
      </c>
      <c r="T10" s="24">
        <v>415</v>
      </c>
      <c r="U10" s="24">
        <v>3697</v>
      </c>
      <c r="V10" s="24">
        <f>R10:R12-U10:U12</f>
        <v>143</v>
      </c>
      <c r="W10" s="15"/>
      <c r="X10" s="15"/>
      <c r="Y10" s="15"/>
      <c r="Z10" s="15"/>
    </row>
    <row r="11" spans="1:27" ht="15.75" thickBot="1" x14ac:dyDescent="0.3">
      <c r="A11" s="21">
        <v>5</v>
      </c>
      <c r="B11" s="27" t="s">
        <v>16</v>
      </c>
      <c r="C11" s="25">
        <v>7501</v>
      </c>
      <c r="D11" s="25">
        <v>6676</v>
      </c>
      <c r="E11" s="25">
        <v>825</v>
      </c>
      <c r="F11" s="25">
        <v>7632</v>
      </c>
      <c r="G11" s="25">
        <f>C11:C12-F11:F12</f>
        <v>-131</v>
      </c>
      <c r="H11" s="24">
        <v>3208</v>
      </c>
      <c r="I11" s="24">
        <v>2805</v>
      </c>
      <c r="J11" s="24">
        <v>403</v>
      </c>
      <c r="K11" s="24">
        <v>3152</v>
      </c>
      <c r="L11" s="25">
        <f>H11:H12-K11:K12</f>
        <v>56</v>
      </c>
      <c r="M11" s="24" t="s">
        <v>27</v>
      </c>
      <c r="N11" s="24" t="s">
        <v>27</v>
      </c>
      <c r="O11" s="24" t="s">
        <v>27</v>
      </c>
      <c r="P11" s="24" t="s">
        <v>27</v>
      </c>
      <c r="Q11" s="25" t="s">
        <v>27</v>
      </c>
      <c r="R11" s="24">
        <v>4293</v>
      </c>
      <c r="S11" s="24">
        <v>3871</v>
      </c>
      <c r="T11" s="24">
        <v>422</v>
      </c>
      <c r="U11" s="24">
        <v>4480</v>
      </c>
      <c r="V11" s="25">
        <f>R11:R12-U11:U12</f>
        <v>-187</v>
      </c>
      <c r="W11" s="15"/>
      <c r="X11" s="15"/>
      <c r="Y11" s="15"/>
      <c r="Z11" s="15"/>
    </row>
    <row r="12" spans="1:27" ht="15.75" thickBot="1" x14ac:dyDescent="0.3">
      <c r="A12" s="9"/>
      <c r="B12" s="14" t="s">
        <v>17</v>
      </c>
      <c r="C12" s="28">
        <f>SUM(C7:C11)</f>
        <v>41727</v>
      </c>
      <c r="D12" s="28">
        <f>SUM(D7:D11)</f>
        <v>36044</v>
      </c>
      <c r="E12" s="28">
        <f>SUM(E7:E11)</f>
        <v>5683</v>
      </c>
      <c r="F12" s="28">
        <f>SUM(F7:F11)</f>
        <v>42433</v>
      </c>
      <c r="G12" s="28">
        <f>C12:C12-F12:F12</f>
        <v>-706</v>
      </c>
      <c r="H12" s="28">
        <f>SUM(H7:H11)</f>
        <v>21383</v>
      </c>
      <c r="I12" s="28">
        <f>SUM(I7:I11)</f>
        <v>17845</v>
      </c>
      <c r="J12" s="28">
        <f>SUM(J7:J11)</f>
        <v>3538</v>
      </c>
      <c r="K12" s="28">
        <f>SUM(K7:K11)</f>
        <v>21673</v>
      </c>
      <c r="L12" s="28">
        <f>H12:H12-K12:K12</f>
        <v>-290</v>
      </c>
      <c r="M12" s="28">
        <f>SUM(M7:M11)</f>
        <v>5507</v>
      </c>
      <c r="N12" s="28">
        <f>SUM(N7:N11)</f>
        <v>4672</v>
      </c>
      <c r="O12" s="28">
        <f>SUM(O7:O11)</f>
        <v>835</v>
      </c>
      <c r="P12" s="28">
        <f>SUM(P7:P11)</f>
        <v>6143</v>
      </c>
      <c r="Q12" s="28">
        <f>M12:M12-P12:P12</f>
        <v>-636</v>
      </c>
      <c r="R12" s="28">
        <f>SUM(R8:R11)</f>
        <v>14837</v>
      </c>
      <c r="S12" s="28">
        <f>SUM(S8:S11)</f>
        <v>13527</v>
      </c>
      <c r="T12" s="28">
        <f>SUM(T8:T11)</f>
        <v>1310</v>
      </c>
      <c r="U12" s="28">
        <f>SUM(U8:U11)</f>
        <v>15122</v>
      </c>
      <c r="V12" s="28">
        <f>R12:R12-U12:U12</f>
        <v>-285</v>
      </c>
      <c r="W12" s="15"/>
      <c r="X12" s="15"/>
      <c r="Y12" s="15"/>
      <c r="Z12" s="15"/>
    </row>
    <row r="28" spans="1:12" x14ac:dyDescent="0.25">
      <c r="A28" s="15"/>
      <c r="B28" s="16">
        <v>2016</v>
      </c>
      <c r="C28" s="16">
        <v>42490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</sheetData>
  <mergeCells count="19">
    <mergeCell ref="U4:U6"/>
    <mergeCell ref="V4:V6"/>
    <mergeCell ref="C5:E5"/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9"/>
  <sheetViews>
    <sheetView zoomScale="120" zoomScaleNormal="120" workbookViewId="0">
      <selection activeCell="C16" sqref="C16:V16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8"/>
      <c r="S3" s="38"/>
      <c r="T3" s="38"/>
      <c r="U3" s="5"/>
      <c r="V3" s="5"/>
      <c r="W3" s="8"/>
    </row>
    <row r="4" spans="1:24" x14ac:dyDescent="0.25">
      <c r="A4" s="45" t="s">
        <v>0</v>
      </c>
      <c r="B4" s="17" t="s">
        <v>1</v>
      </c>
      <c r="C4" s="34" t="s">
        <v>2</v>
      </c>
      <c r="D4" s="35"/>
      <c r="E4" s="36"/>
      <c r="F4" s="42">
        <v>2017</v>
      </c>
      <c r="G4" s="42" t="s">
        <v>18</v>
      </c>
      <c r="H4" s="34" t="s">
        <v>4</v>
      </c>
      <c r="I4" s="35"/>
      <c r="J4" s="36"/>
      <c r="K4" s="42">
        <v>2017</v>
      </c>
      <c r="L4" s="42" t="s">
        <v>18</v>
      </c>
      <c r="M4" s="34" t="s">
        <v>5</v>
      </c>
      <c r="N4" s="35"/>
      <c r="O4" s="36"/>
      <c r="P4" s="42">
        <v>2017</v>
      </c>
      <c r="Q4" s="42" t="s">
        <v>18</v>
      </c>
      <c r="R4" s="34" t="s">
        <v>6</v>
      </c>
      <c r="S4" s="35"/>
      <c r="T4" s="36"/>
      <c r="U4" s="42">
        <v>2017</v>
      </c>
      <c r="V4" s="42" t="s">
        <v>18</v>
      </c>
      <c r="W4" s="8"/>
    </row>
    <row r="5" spans="1:24" x14ac:dyDescent="0.25">
      <c r="A5" s="46"/>
      <c r="B5" s="18" t="s">
        <v>7</v>
      </c>
      <c r="C5" s="34">
        <v>2018</v>
      </c>
      <c r="D5" s="35"/>
      <c r="E5" s="36"/>
      <c r="F5" s="43"/>
      <c r="G5" s="43"/>
      <c r="H5" s="34">
        <v>2018</v>
      </c>
      <c r="I5" s="35"/>
      <c r="J5" s="36"/>
      <c r="K5" s="43"/>
      <c r="L5" s="43"/>
      <c r="M5" s="34">
        <v>2018</v>
      </c>
      <c r="N5" s="35"/>
      <c r="O5" s="36"/>
      <c r="P5" s="43"/>
      <c r="Q5" s="43"/>
      <c r="R5" s="34">
        <v>2018</v>
      </c>
      <c r="S5" s="35"/>
      <c r="T5" s="36"/>
      <c r="U5" s="43"/>
      <c r="V5" s="43"/>
      <c r="W5" s="8"/>
    </row>
    <row r="6" spans="1:24" x14ac:dyDescent="0.25">
      <c r="A6" s="47"/>
      <c r="B6" s="19" t="s">
        <v>8</v>
      </c>
      <c r="C6" s="20" t="s">
        <v>9</v>
      </c>
      <c r="D6" s="20" t="s">
        <v>10</v>
      </c>
      <c r="E6" s="20" t="s">
        <v>11</v>
      </c>
      <c r="F6" s="44"/>
      <c r="G6" s="44"/>
      <c r="H6" s="20" t="s">
        <v>9</v>
      </c>
      <c r="I6" s="20" t="s">
        <v>10</v>
      </c>
      <c r="J6" s="20" t="s">
        <v>11</v>
      </c>
      <c r="K6" s="44"/>
      <c r="L6" s="44"/>
      <c r="M6" s="20" t="s">
        <v>9</v>
      </c>
      <c r="N6" s="20" t="s">
        <v>10</v>
      </c>
      <c r="O6" s="20" t="s">
        <v>11</v>
      </c>
      <c r="P6" s="44"/>
      <c r="Q6" s="44"/>
      <c r="R6" s="20" t="s">
        <v>9</v>
      </c>
      <c r="S6" s="20" t="s">
        <v>10</v>
      </c>
      <c r="T6" s="20" t="s">
        <v>11</v>
      </c>
      <c r="U6" s="44"/>
      <c r="V6" s="44"/>
      <c r="W6" s="8"/>
    </row>
    <row r="7" spans="1:24" x14ac:dyDescent="0.25">
      <c r="A7" s="22">
        <v>1</v>
      </c>
      <c r="B7" s="26" t="s">
        <v>19</v>
      </c>
      <c r="C7" s="24">
        <v>8323</v>
      </c>
      <c r="D7" s="24">
        <v>7597</v>
      </c>
      <c r="E7" s="24">
        <v>726</v>
      </c>
      <c r="F7" s="24">
        <v>8097</v>
      </c>
      <c r="G7" s="24">
        <f>C7:C16-F7:F16</f>
        <v>226</v>
      </c>
      <c r="H7" s="24">
        <v>4194</v>
      </c>
      <c r="I7" s="24">
        <v>3798</v>
      </c>
      <c r="J7" s="24">
        <v>396</v>
      </c>
      <c r="K7" s="24">
        <v>3973</v>
      </c>
      <c r="L7" s="24">
        <f>H7:H16-K7:K16</f>
        <v>221</v>
      </c>
      <c r="M7" s="24">
        <v>2054</v>
      </c>
      <c r="N7" s="24">
        <v>1889</v>
      </c>
      <c r="O7" s="24">
        <v>165</v>
      </c>
      <c r="P7" s="24">
        <v>2059</v>
      </c>
      <c r="Q7" s="24">
        <f>M7:M16-P7:P16</f>
        <v>-5</v>
      </c>
      <c r="R7" s="24">
        <v>2075</v>
      </c>
      <c r="S7" s="24">
        <v>1910</v>
      </c>
      <c r="T7" s="24">
        <v>165</v>
      </c>
      <c r="U7" s="24">
        <v>2065</v>
      </c>
      <c r="V7" s="24">
        <f>R7:R16-U7:U16</f>
        <v>10</v>
      </c>
      <c r="W7" s="8"/>
    </row>
    <row r="8" spans="1:24" x14ac:dyDescent="0.25">
      <c r="A8" s="22">
        <v>2</v>
      </c>
      <c r="B8" s="27" t="s">
        <v>20</v>
      </c>
      <c r="C8" s="24">
        <v>6759</v>
      </c>
      <c r="D8" s="24">
        <v>2912</v>
      </c>
      <c r="E8" s="24">
        <v>3847</v>
      </c>
      <c r="F8" s="24">
        <v>7737</v>
      </c>
      <c r="G8" s="24">
        <f>C8:C16-F8:F16</f>
        <v>-978</v>
      </c>
      <c r="H8" s="24">
        <v>1828</v>
      </c>
      <c r="I8" s="24">
        <v>1556</v>
      </c>
      <c r="J8" s="24">
        <v>272</v>
      </c>
      <c r="K8" s="24">
        <v>1699</v>
      </c>
      <c r="L8" s="24">
        <f>H8:H16-K8:K16</f>
        <v>129</v>
      </c>
      <c r="M8" s="24">
        <v>1082</v>
      </c>
      <c r="N8" s="24">
        <v>376</v>
      </c>
      <c r="O8" s="24">
        <v>706</v>
      </c>
      <c r="P8" s="24">
        <v>1265</v>
      </c>
      <c r="Q8" s="24">
        <f>M8:M16-P8:P16</f>
        <v>-183</v>
      </c>
      <c r="R8" s="24">
        <v>3849</v>
      </c>
      <c r="S8" s="24">
        <v>980</v>
      </c>
      <c r="T8" s="24">
        <v>2869</v>
      </c>
      <c r="U8" s="24">
        <v>4773</v>
      </c>
      <c r="V8" s="24">
        <f>R8:R16-U8:U16</f>
        <v>-924</v>
      </c>
      <c r="W8" s="8"/>
    </row>
    <row r="9" spans="1:24" x14ac:dyDescent="0.25">
      <c r="A9" s="22">
        <v>3</v>
      </c>
      <c r="B9" s="27" t="s">
        <v>21</v>
      </c>
      <c r="C9" s="24">
        <v>3225</v>
      </c>
      <c r="D9" s="24">
        <v>2678</v>
      </c>
      <c r="E9" s="24">
        <v>547</v>
      </c>
      <c r="F9" s="24">
        <v>3417</v>
      </c>
      <c r="G9" s="24">
        <f>C9:C17-F9:F17</f>
        <v>-192</v>
      </c>
      <c r="H9" s="24">
        <v>1643</v>
      </c>
      <c r="I9" s="24">
        <v>1312</v>
      </c>
      <c r="J9" s="24">
        <v>331</v>
      </c>
      <c r="K9" s="24">
        <v>1707</v>
      </c>
      <c r="L9" s="24">
        <f>H9:H17-K9:K17</f>
        <v>-64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>
        <v>1582</v>
      </c>
      <c r="S9" s="24">
        <v>1366</v>
      </c>
      <c r="T9" s="24">
        <v>216</v>
      </c>
      <c r="U9" s="24">
        <v>1710</v>
      </c>
      <c r="V9" s="24">
        <f>R9:R17-U9:U17</f>
        <v>-128</v>
      </c>
      <c r="W9" s="8"/>
    </row>
    <row r="10" spans="1:24" x14ac:dyDescent="0.25">
      <c r="A10" s="22">
        <v>4</v>
      </c>
      <c r="B10" s="27" t="s">
        <v>22</v>
      </c>
      <c r="C10" s="24">
        <v>6338</v>
      </c>
      <c r="D10" s="24">
        <v>5523</v>
      </c>
      <c r="E10" s="24">
        <v>815</v>
      </c>
      <c r="F10" s="24">
        <v>6519</v>
      </c>
      <c r="G10" s="24">
        <f>C10:C17-F10:F17</f>
        <v>-181</v>
      </c>
      <c r="H10" s="24">
        <v>1382</v>
      </c>
      <c r="I10" s="24">
        <v>1151</v>
      </c>
      <c r="J10" s="24">
        <v>231</v>
      </c>
      <c r="K10" s="24">
        <v>1381</v>
      </c>
      <c r="L10" s="24">
        <f>H10:H17-K10:K17</f>
        <v>1</v>
      </c>
      <c r="M10" s="24">
        <v>2608</v>
      </c>
      <c r="N10" s="24">
        <v>2189</v>
      </c>
      <c r="O10" s="24">
        <v>419</v>
      </c>
      <c r="P10" s="24">
        <v>2580</v>
      </c>
      <c r="Q10" s="24">
        <f>M10:M17-P10:P17</f>
        <v>28</v>
      </c>
      <c r="R10" s="24">
        <v>2348</v>
      </c>
      <c r="S10" s="24">
        <v>2183</v>
      </c>
      <c r="T10" s="24">
        <v>165</v>
      </c>
      <c r="U10" s="24">
        <v>2558</v>
      </c>
      <c r="V10" s="24">
        <f>R10:R17-U10:U17</f>
        <v>-210</v>
      </c>
      <c r="W10" s="8"/>
    </row>
    <row r="11" spans="1:24" x14ac:dyDescent="0.25">
      <c r="A11" s="22">
        <v>5</v>
      </c>
      <c r="B11" s="27" t="s">
        <v>23</v>
      </c>
      <c r="C11" s="24">
        <v>9111</v>
      </c>
      <c r="D11" s="24">
        <v>7923</v>
      </c>
      <c r="E11" s="24">
        <v>1188</v>
      </c>
      <c r="F11" s="24">
        <v>8951</v>
      </c>
      <c r="G11" s="24">
        <f>C11:C17-F11:F17</f>
        <v>160</v>
      </c>
      <c r="H11" s="24">
        <v>1867</v>
      </c>
      <c r="I11" s="24">
        <v>1461</v>
      </c>
      <c r="J11" s="24">
        <v>406</v>
      </c>
      <c r="K11" s="24">
        <v>1862</v>
      </c>
      <c r="L11" s="24">
        <f>H11:H17-K11:K17</f>
        <v>5</v>
      </c>
      <c r="M11" s="24">
        <v>3698</v>
      </c>
      <c r="N11" s="24">
        <v>3177</v>
      </c>
      <c r="O11" s="24">
        <v>521</v>
      </c>
      <c r="P11" s="24">
        <v>3499</v>
      </c>
      <c r="Q11" s="24">
        <f>M11:M17-P11:P17</f>
        <v>199</v>
      </c>
      <c r="R11" s="24">
        <v>3546</v>
      </c>
      <c r="S11" s="24">
        <v>3285</v>
      </c>
      <c r="T11" s="24">
        <v>261</v>
      </c>
      <c r="U11" s="24">
        <v>3590</v>
      </c>
      <c r="V11" s="24">
        <f>R11:R17-U11:U17</f>
        <v>-44</v>
      </c>
      <c r="W11" s="8"/>
    </row>
    <row r="12" spans="1:24" x14ac:dyDescent="0.25">
      <c r="A12" s="22">
        <v>6</v>
      </c>
      <c r="B12" s="27" t="s">
        <v>24</v>
      </c>
      <c r="C12" s="24">
        <v>8154</v>
      </c>
      <c r="D12" s="24">
        <v>7050</v>
      </c>
      <c r="E12" s="24">
        <v>1104</v>
      </c>
      <c r="F12" s="24">
        <v>8472</v>
      </c>
      <c r="G12" s="24">
        <f>C12:C17-F12:F17</f>
        <v>-318</v>
      </c>
      <c r="H12" s="24">
        <v>3922</v>
      </c>
      <c r="I12" s="24">
        <v>3325</v>
      </c>
      <c r="J12" s="24">
        <v>597</v>
      </c>
      <c r="K12" s="24">
        <v>4018</v>
      </c>
      <c r="L12" s="24">
        <f>H12:H17-K12:K17</f>
        <v>-96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>
        <v>4232</v>
      </c>
      <c r="S12" s="24">
        <v>3725</v>
      </c>
      <c r="T12" s="24">
        <v>507</v>
      </c>
      <c r="U12" s="24">
        <v>4454</v>
      </c>
      <c r="V12" s="24">
        <f>R12:R17-U12:U17</f>
        <v>-222</v>
      </c>
      <c r="W12" s="8"/>
    </row>
    <row r="13" spans="1:24" x14ac:dyDescent="0.25">
      <c r="A13" s="22">
        <v>7</v>
      </c>
      <c r="B13" s="27" t="s">
        <v>26</v>
      </c>
      <c r="C13" s="24">
        <v>9273</v>
      </c>
      <c r="D13" s="24">
        <v>7835</v>
      </c>
      <c r="E13" s="24">
        <v>1438</v>
      </c>
      <c r="F13" s="24">
        <v>9341</v>
      </c>
      <c r="G13" s="24">
        <f>C13:C17-F13:F17</f>
        <v>-68</v>
      </c>
      <c r="H13" s="24">
        <v>1236</v>
      </c>
      <c r="I13" s="24">
        <v>975</v>
      </c>
      <c r="J13" s="24">
        <v>261</v>
      </c>
      <c r="K13" s="24">
        <v>1380</v>
      </c>
      <c r="L13" s="24">
        <f>H13:H17-K13:K17</f>
        <v>-144</v>
      </c>
      <c r="M13" s="24">
        <v>1227</v>
      </c>
      <c r="N13" s="24">
        <v>1005</v>
      </c>
      <c r="O13" s="24">
        <v>222</v>
      </c>
      <c r="P13" s="24">
        <v>1231</v>
      </c>
      <c r="Q13" s="24">
        <f>M13:M17-P13:P17</f>
        <v>-4</v>
      </c>
      <c r="R13" s="24">
        <v>6810</v>
      </c>
      <c r="S13" s="24">
        <v>5855</v>
      </c>
      <c r="T13" s="24">
        <v>955</v>
      </c>
      <c r="U13" s="24">
        <v>6730</v>
      </c>
      <c r="V13" s="24">
        <f>R13:R17-U13:U17</f>
        <v>80</v>
      </c>
      <c r="W13" s="8"/>
    </row>
    <row r="14" spans="1:24" x14ac:dyDescent="0.25">
      <c r="A14" s="48" t="s">
        <v>17</v>
      </c>
      <c r="B14" s="49"/>
      <c r="C14" s="30">
        <f>SUM(C7:C13)</f>
        <v>51183</v>
      </c>
      <c r="D14" s="30">
        <f>SUM(D7:D13)</f>
        <v>41518</v>
      </c>
      <c r="E14" s="30">
        <f>SUM(E7:E13)</f>
        <v>9665</v>
      </c>
      <c r="F14" s="30">
        <f>SUM(F7:F13)</f>
        <v>52534</v>
      </c>
      <c r="G14" s="31">
        <f>C14:C17-F14:F17</f>
        <v>-1351</v>
      </c>
      <c r="H14" s="30">
        <f>SUM(H7:H13)</f>
        <v>16072</v>
      </c>
      <c r="I14" s="30">
        <f>SUM(I7:I13)</f>
        <v>13578</v>
      </c>
      <c r="J14" s="30">
        <f>SUM(J7:J13)</f>
        <v>2494</v>
      </c>
      <c r="K14" s="30">
        <f>SUM(K7:K13)</f>
        <v>16020</v>
      </c>
      <c r="L14" s="31">
        <f>H14:H17-K14:K17</f>
        <v>52</v>
      </c>
      <c r="M14" s="30">
        <f>SUM(M7:M13)</f>
        <v>10669</v>
      </c>
      <c r="N14" s="30">
        <f>SUM(N7:N13)</f>
        <v>8636</v>
      </c>
      <c r="O14" s="30">
        <f>SUM(O7:O13)</f>
        <v>2033</v>
      </c>
      <c r="P14" s="30">
        <f>SUM(P7:P13)</f>
        <v>10634</v>
      </c>
      <c r="Q14" s="31">
        <f>M14:M17-P14:P17</f>
        <v>35</v>
      </c>
      <c r="R14" s="30">
        <f>SUM(R7:R13)</f>
        <v>24442</v>
      </c>
      <c r="S14" s="30">
        <f>SUM(S7:S13)</f>
        <v>19304</v>
      </c>
      <c r="T14" s="30">
        <f>SUM(T7:T13)</f>
        <v>5138</v>
      </c>
      <c r="U14" s="30">
        <f>SUM(U7:U13)</f>
        <v>25880</v>
      </c>
      <c r="V14" s="31">
        <f>R14:R17-U14:U17</f>
        <v>-1438</v>
      </c>
      <c r="W14" s="8"/>
      <c r="X14" s="10"/>
    </row>
    <row r="15" spans="1:24" ht="15.75" thickBot="1" x14ac:dyDescent="0.3">
      <c r="A15" s="23">
        <v>8</v>
      </c>
      <c r="B15" s="29" t="s">
        <v>25</v>
      </c>
      <c r="C15" s="25">
        <v>53518</v>
      </c>
      <c r="D15" s="25">
        <v>36116</v>
      </c>
      <c r="E15" s="25">
        <v>17402</v>
      </c>
      <c r="F15" s="25">
        <v>54440</v>
      </c>
      <c r="G15" s="25">
        <f>C15:C17-F15:F17</f>
        <v>-922</v>
      </c>
      <c r="H15" s="25">
        <v>4985</v>
      </c>
      <c r="I15" s="25">
        <v>3017</v>
      </c>
      <c r="J15" s="25">
        <v>1968</v>
      </c>
      <c r="K15" s="25">
        <v>5027</v>
      </c>
      <c r="L15" s="25">
        <f>H15:H17-K15:K17</f>
        <v>-42</v>
      </c>
      <c r="M15" s="25">
        <v>48533</v>
      </c>
      <c r="N15" s="25">
        <v>33099</v>
      </c>
      <c r="O15" s="25">
        <v>15434</v>
      </c>
      <c r="P15" s="25">
        <v>49413</v>
      </c>
      <c r="Q15" s="25">
        <f>M15:M17-P15:P17</f>
        <v>-880</v>
      </c>
      <c r="R15" s="25" t="s">
        <v>27</v>
      </c>
      <c r="S15" s="25" t="s">
        <v>27</v>
      </c>
      <c r="T15" s="25" t="s">
        <v>27</v>
      </c>
      <c r="U15" s="25" t="s">
        <v>27</v>
      </c>
      <c r="V15" s="25" t="s">
        <v>27</v>
      </c>
      <c r="W15" s="8"/>
    </row>
    <row r="16" spans="1:24" ht="15.75" thickBot="1" x14ac:dyDescent="0.3">
      <c r="A16" s="50" t="s">
        <v>17</v>
      </c>
      <c r="B16" s="51"/>
      <c r="C16" s="28">
        <f>SUM(C14:C15)</f>
        <v>104701</v>
      </c>
      <c r="D16" s="28">
        <f>SUM(D14:D15)</f>
        <v>77634</v>
      </c>
      <c r="E16" s="28">
        <f>SUM(E14:E15)</f>
        <v>27067</v>
      </c>
      <c r="F16" s="28">
        <f>F14+F15</f>
        <v>106974</v>
      </c>
      <c r="G16" s="28">
        <f>C16:C17-F16:F17</f>
        <v>-2273</v>
      </c>
      <c r="H16" s="28">
        <f>SUM(H14:H15)</f>
        <v>21057</v>
      </c>
      <c r="I16" s="28">
        <f>SUM(I14:I15)</f>
        <v>16595</v>
      </c>
      <c r="J16" s="28">
        <f>SUM(J14:J15)</f>
        <v>4462</v>
      </c>
      <c r="K16" s="28">
        <f>K14</f>
        <v>16020</v>
      </c>
      <c r="L16" s="32">
        <f>H16:H17-K16:K17</f>
        <v>5037</v>
      </c>
      <c r="M16" s="28">
        <f>SUM(M14:M15)</f>
        <v>59202</v>
      </c>
      <c r="N16" s="28">
        <f>SUM(N14:N15)</f>
        <v>41735</v>
      </c>
      <c r="O16" s="28">
        <f>SUM(O14:O15)</f>
        <v>17467</v>
      </c>
      <c r="P16" s="28">
        <f>SUM(P14:P15)</f>
        <v>60047</v>
      </c>
      <c r="Q16" s="28">
        <f>M16:M17-P16:P17</f>
        <v>-845</v>
      </c>
      <c r="R16" s="28">
        <f>SUM(R14:R15)</f>
        <v>24442</v>
      </c>
      <c r="S16" s="28">
        <f>SUM(S14:S15)</f>
        <v>19304</v>
      </c>
      <c r="T16" s="28">
        <f>SUM(T14:T15)</f>
        <v>5138</v>
      </c>
      <c r="U16" s="28">
        <f>U14</f>
        <v>25880</v>
      </c>
      <c r="V16" s="33">
        <f>R16:R17-U16:U17</f>
        <v>-1438</v>
      </c>
      <c r="W16" s="8"/>
    </row>
    <row r="17" spans="1:23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6"/>
      <c r="B34" s="16">
        <v>2016</v>
      </c>
      <c r="C34" s="16">
        <v>111518</v>
      </c>
      <c r="D34" s="16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6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B36" s="15"/>
      <c r="C36" s="15"/>
      <c r="D36" s="15"/>
      <c r="E36" s="15"/>
      <c r="F36" s="15"/>
      <c r="G36" s="15"/>
      <c r="H36" s="15"/>
      <c r="I36" s="15"/>
    </row>
    <row r="37" spans="1:16" x14ac:dyDescent="0.25">
      <c r="B37" s="15"/>
      <c r="C37" s="15"/>
      <c r="D37" s="15"/>
      <c r="E37" s="15"/>
      <c r="F37" s="15"/>
      <c r="G37" s="15"/>
      <c r="H37" s="15"/>
      <c r="I37" s="15"/>
    </row>
    <row r="38" spans="1:16" x14ac:dyDescent="0.25">
      <c r="B38" s="15"/>
      <c r="C38" s="15"/>
      <c r="D38" s="15"/>
      <c r="E38" s="15"/>
      <c r="F38" s="15"/>
      <c r="G38" s="15"/>
      <c r="H38" s="15"/>
      <c r="I38" s="15"/>
    </row>
    <row r="39" spans="1:16" x14ac:dyDescent="0.25">
      <c r="B39" s="15"/>
      <c r="C39" s="15"/>
      <c r="D39" s="15"/>
      <c r="E39" s="15"/>
      <c r="F39" s="15"/>
      <c r="G39" s="15"/>
      <c r="H39" s="15"/>
      <c r="I39" s="15"/>
    </row>
  </sheetData>
  <mergeCells count="21">
    <mergeCell ref="A14:B14"/>
    <mergeCell ref="A16:B16"/>
    <mergeCell ref="P4:P6"/>
    <mergeCell ref="Q4:Q6"/>
    <mergeCell ref="R4:T4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1">
        <v>0.14000000000000001</v>
      </c>
    </row>
    <row r="19" spans="1:2" x14ac:dyDescent="0.25">
      <c r="A19" t="s">
        <v>28</v>
      </c>
      <c r="B19" s="11">
        <v>0.27</v>
      </c>
    </row>
    <row r="20" spans="1:2" x14ac:dyDescent="0.25">
      <c r="A20" t="s">
        <v>29</v>
      </c>
      <c r="B20" s="11">
        <v>0.59</v>
      </c>
    </row>
    <row r="24" spans="1:2" x14ac:dyDescent="0.25">
      <c r="A24" t="s">
        <v>4</v>
      </c>
      <c r="B24" s="11">
        <v>0.5</v>
      </c>
    </row>
    <row r="25" spans="1:2" x14ac:dyDescent="0.25">
      <c r="A25" t="s">
        <v>28</v>
      </c>
      <c r="B25" s="11">
        <v>0.36</v>
      </c>
    </row>
    <row r="26" spans="1:2" x14ac:dyDescent="0.25">
      <c r="A26" t="s">
        <v>29</v>
      </c>
      <c r="B26" s="11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2014-01-10T05:54:11Z</dcterms:created>
  <dcterms:modified xsi:type="dcterms:W3CDTF">2019-07-31T07:16:05Z</dcterms:modified>
</cp:coreProperties>
</file>