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7 m\Sutvarkytos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Sheet1" sheetId="4" state="hidden" r:id="rId3"/>
    <sheet name="Lapas1" sheetId="3" state="hidden" r:id="rId4"/>
  </sheets>
  <definedNames>
    <definedName name="_xlnm._FilterDatabase" localSheetId="3" hidden="1">Lapas1!$L$16:$M$20</definedName>
    <definedName name="_xlnm.Criteria" localSheetId="3">Lapas1!$L$3</definedName>
  </definedNames>
  <calcPr calcId="152511"/>
</workbook>
</file>

<file path=xl/calcChain.xml><?xml version="1.0" encoding="utf-8"?>
<calcChain xmlns="http://schemas.openxmlformats.org/spreadsheetml/2006/main">
  <c r="L16" i="2" l="1"/>
  <c r="M16" i="2"/>
  <c r="N16" i="2"/>
  <c r="K16" i="2"/>
  <c r="L14" i="2"/>
  <c r="M14" i="2"/>
  <c r="N14" i="2"/>
  <c r="K14" i="2"/>
  <c r="H16" i="2"/>
  <c r="I16" i="2"/>
  <c r="J16" i="2"/>
  <c r="G16" i="2"/>
  <c r="H14" i="2"/>
  <c r="I14" i="2"/>
  <c r="J14" i="2"/>
  <c r="G14" i="2"/>
  <c r="D16" i="2"/>
  <c r="E16" i="2"/>
  <c r="F16" i="2"/>
  <c r="C16" i="2"/>
  <c r="D14" i="2"/>
  <c r="E14" i="2"/>
  <c r="F14" i="2"/>
  <c r="C14" i="2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0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19" i="4"/>
  <c r="N12" i="1"/>
  <c r="M12" i="1"/>
  <c r="L12" i="1"/>
  <c r="K12" i="1"/>
  <c r="J12" i="1"/>
  <c r="I12" i="1"/>
  <c r="H12" i="1"/>
  <c r="G12" i="1"/>
  <c r="F12" i="1"/>
  <c r="E12" i="1"/>
  <c r="D12" i="1"/>
  <c r="C12" i="1"/>
  <c r="G9" i="4"/>
  <c r="H9" i="4"/>
  <c r="I9" i="4"/>
  <c r="J9" i="4"/>
  <c r="K9" i="4"/>
  <c r="L9" i="4"/>
  <c r="M9" i="4"/>
  <c r="N9" i="4"/>
  <c r="O9" i="4"/>
  <c r="P9" i="4"/>
  <c r="Q9" i="4"/>
  <c r="R9" i="4"/>
  <c r="D9" i="4"/>
  <c r="E9" i="4"/>
  <c r="F9" i="4"/>
  <c r="C9" i="4"/>
  <c r="M15" i="2" l="1"/>
  <c r="L15" i="2"/>
  <c r="K15" i="2"/>
  <c r="I15" i="2"/>
  <c r="H15" i="2"/>
  <c r="G15" i="2"/>
  <c r="E15" i="2"/>
  <c r="D15" i="2"/>
  <c r="C15" i="2"/>
  <c r="N13" i="2" l="1"/>
  <c r="M13" i="2"/>
  <c r="L13" i="2"/>
  <c r="K13" i="2"/>
  <c r="J13" i="2"/>
  <c r="I13" i="2"/>
  <c r="H13" i="2"/>
  <c r="G13" i="2"/>
  <c r="F13" i="2"/>
  <c r="E13" i="2"/>
  <c r="D13" i="2"/>
  <c r="C13" i="2"/>
  <c r="N12" i="2" l="1"/>
  <c r="L12" i="2"/>
  <c r="K12" i="2"/>
  <c r="J12" i="2"/>
  <c r="H12" i="2"/>
  <c r="G12" i="2"/>
  <c r="F12" i="2"/>
  <c r="D12" i="2"/>
  <c r="C12" i="2"/>
  <c r="N11" i="2" l="1"/>
  <c r="M11" i="2"/>
  <c r="L11" i="2"/>
  <c r="K11" i="2"/>
  <c r="J11" i="2"/>
  <c r="I11" i="2"/>
  <c r="H11" i="2"/>
  <c r="G11" i="2"/>
  <c r="F11" i="2"/>
  <c r="E11" i="2"/>
  <c r="D11" i="2"/>
  <c r="C11" i="2"/>
  <c r="N10" i="2" l="1"/>
  <c r="M10" i="2"/>
  <c r="L10" i="2"/>
  <c r="K10" i="2"/>
  <c r="J10" i="2"/>
  <c r="I10" i="2"/>
  <c r="H10" i="2"/>
  <c r="G10" i="2"/>
  <c r="F10" i="2"/>
  <c r="E10" i="2"/>
  <c r="D10" i="2"/>
  <c r="C10" i="2"/>
  <c r="N9" i="2" l="1"/>
  <c r="L9" i="2"/>
  <c r="K9" i="2"/>
  <c r="J9" i="2"/>
  <c r="H9" i="2"/>
  <c r="G9" i="2"/>
  <c r="F9" i="2"/>
  <c r="D9" i="2"/>
  <c r="C9" i="2"/>
  <c r="N8" i="2" l="1"/>
  <c r="M8" i="2"/>
  <c r="L8" i="2"/>
  <c r="K8" i="2"/>
  <c r="J8" i="2"/>
  <c r="I8" i="2"/>
  <c r="H8" i="2"/>
  <c r="G8" i="2"/>
  <c r="F8" i="2"/>
  <c r="E8" i="2"/>
  <c r="D8" i="2"/>
  <c r="C8" i="2"/>
  <c r="N7" i="2" l="1"/>
  <c r="M7" i="2"/>
  <c r="L7" i="2"/>
  <c r="K7" i="2"/>
  <c r="J7" i="2"/>
  <c r="I7" i="2"/>
  <c r="H7" i="2"/>
  <c r="G7" i="2"/>
  <c r="F7" i="2"/>
  <c r="E7" i="2"/>
  <c r="D7" i="2"/>
  <c r="C7" i="2"/>
  <c r="N11" i="1" l="1"/>
  <c r="L11" i="1"/>
  <c r="K11" i="1"/>
  <c r="J11" i="1"/>
  <c r="H11" i="1"/>
  <c r="G11" i="1"/>
  <c r="F11" i="1"/>
  <c r="D11" i="1"/>
  <c r="C11" i="1"/>
  <c r="N10" i="1" l="1"/>
  <c r="M10" i="1"/>
  <c r="L10" i="1"/>
  <c r="K10" i="1"/>
  <c r="J10" i="1"/>
  <c r="I10" i="1"/>
  <c r="H10" i="1"/>
  <c r="G10" i="1"/>
  <c r="F10" i="1"/>
  <c r="E10" i="1"/>
  <c r="D10" i="1"/>
  <c r="C10" i="1"/>
  <c r="N9" i="1" l="1"/>
  <c r="M9" i="1"/>
  <c r="L9" i="1"/>
  <c r="K9" i="1"/>
  <c r="J9" i="1"/>
  <c r="I9" i="1"/>
  <c r="H9" i="1"/>
  <c r="G9" i="1"/>
  <c r="F9" i="1"/>
  <c r="E9" i="1"/>
  <c r="D9" i="1"/>
  <c r="C9" i="1"/>
  <c r="N8" i="1" l="1"/>
  <c r="M8" i="1"/>
  <c r="L8" i="1"/>
  <c r="K8" i="1"/>
  <c r="J8" i="1"/>
  <c r="I8" i="1"/>
  <c r="H8" i="1"/>
  <c r="G8" i="1"/>
  <c r="F8" i="1"/>
  <c r="E8" i="1"/>
  <c r="D8" i="1"/>
  <c r="C8" i="1"/>
  <c r="M7" i="1" l="1"/>
  <c r="L7" i="1"/>
  <c r="K7" i="1"/>
  <c r="I7" i="1"/>
  <c r="H7" i="1"/>
  <c r="G7" i="1"/>
  <c r="E7" i="1"/>
  <c r="D7" i="1"/>
  <c r="C7" i="1"/>
</calcChain>
</file>

<file path=xl/sharedStrings.xml><?xml version="1.0" encoding="utf-8"?>
<sst xmlns="http://schemas.openxmlformats.org/spreadsheetml/2006/main" count="124" uniqueCount="31">
  <si>
    <t>Eil. Nr.</t>
  </si>
  <si>
    <t>Savivaldybių viešosios bibliotekos</t>
  </si>
  <si>
    <t>Lankytojų skaičius 1 bibliotekininkui</t>
  </si>
  <si>
    <t>Dokumentų išduotis 1 bibliotekininkui (fiz. vnt.)</t>
  </si>
  <si>
    <t>Iš viso</t>
  </si>
  <si>
    <t>VB</t>
  </si>
  <si>
    <t>Miesto fil.</t>
  </si>
  <si>
    <t>Kaimo fil.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</si>
  <si>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</si>
  <si>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</si>
  <si>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</si>
  <si>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</si>
  <si>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</si>
  <si>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</si>
  <si>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</si>
  <si>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</si>
  <si>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</si>
  <si>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</si>
  <si>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</si>
  <si>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</si>
  <si>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</si>
  <si>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</si>
  <si>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</si>
  <si>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Vartotojų skaičius 1 bibliotekininkui</t>
  </si>
  <si>
    <t>,</t>
  </si>
  <si>
    <t>4.3. ALYTAUS APSKRITIES SAVIVALDYBIŲ VIEŠŲJŲ BIBLIOTEKŲ DARBUOTOJŲ VEIKLOS EFEKTYVUMO RODIKLIAI 2017 M.</t>
  </si>
  <si>
    <t>Vartotojai</t>
  </si>
  <si>
    <t>Lankytojai</t>
  </si>
  <si>
    <t>Bibliotekininkai</t>
  </si>
  <si>
    <t>Išduotis</t>
  </si>
  <si>
    <t>4.3. VILNIAUS APSKRITIES SAVIVALDYBIŲ VIEŠŲJŲ BIBLIOTEKŲ DARBUOTOJŲ VEIKLOS EFEKTYVUMO RODIKLIAI 2017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</si>
</sst>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/>
    <xf numFmtId="0" fontId="3" fillId="3" borderId="2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0" fillId="0" borderId="0" xfId="0" applyFont="1"/>
    <xf numFmtId="0" fontId="8" fillId="2" borderId="0" xfId="0" applyFont="1" applyFill="1"/>
    <xf numFmtId="0" fontId="9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right" vertical="center"/>
    </xf>
    <xf numFmtId="1" fontId="11" fillId="4" borderId="13" xfId="0" applyNumberFormat="1" applyFont="1" applyFill="1" applyBorder="1" applyAlignment="1">
      <alignment horizontal="center" vertical="center"/>
    </xf>
    <xf numFmtId="1" fontId="11" fillId="4" borderId="14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1" fontId="11" fillId="4" borderId="1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/>
    </xf>
    <xf numFmtId="0" fontId="8" fillId="5" borderId="2" xfId="0" applyFont="1" applyFill="1" applyBorder="1" applyAlignment="1"/>
    <xf numFmtId="0" fontId="10" fillId="5" borderId="2" xfId="1" applyFont="1" applyFill="1" applyBorder="1" applyAlignment="1">
      <alignment horizontal="left" vertical="center" wrapText="1"/>
    </xf>
    <xf numFmtId="0" fontId="10" fillId="5" borderId="2" xfId="1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 wrapText="1"/>
    </xf>
    <xf numFmtId="0" fontId="7" fillId="2" borderId="0" xfId="0" applyFont="1" applyFill="1" applyAlignment="1">
      <alignment horizontal="left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right" vertical="center" wrapText="1"/>
    </xf>
    <xf numFmtId="0" fontId="12" fillId="4" borderId="15" xfId="0" applyFont="1" applyFill="1" applyBorder="1" applyAlignment="1">
      <alignment vertical="center"/>
    </xf>
    <xf numFmtId="0" fontId="13" fillId="0" borderId="0" xfId="0" applyFont="1"/>
    <xf numFmtId="1" fontId="10" fillId="5" borderId="2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EF9F4"/>
      <color rgb="FFFDFDFD"/>
      <color rgb="FFFFFFFF"/>
      <color rgb="FFB845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skaičius vienam Alytaus apskrities 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(Alytaus!$B$10,Alytaus!$B$11,Alytaus!$B$8,Alytaus!$B$7,Alytaus!$B$9)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Alytaus m.</c:v>
                </c:pt>
                <c:pt idx="4">
                  <c:v>Druskininkai</c:v>
                </c:pt>
              </c:strCache>
            </c:strRef>
          </c:cat>
          <c:val>
            <c:numRef>
              <c:f>(Alytaus!$C$10,Alytaus!$C$11,Alytaus!$C$8,Alytaus!$C$7,Alytaus!$C$9)</c:f>
              <c:numCache>
                <c:formatCode>0</c:formatCode>
                <c:ptCount val="5"/>
                <c:pt idx="0">
                  <c:v>167.63888888888889</c:v>
                </c:pt>
                <c:pt idx="1">
                  <c:v>173.45454545454547</c:v>
                </c:pt>
                <c:pt idx="2">
                  <c:v>268.1764705882353</c:v>
                </c:pt>
                <c:pt idx="3">
                  <c:v>316.53846153846155</c:v>
                </c:pt>
                <c:pt idx="4">
                  <c:v>361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43165024"/>
        <c:axId val="-243174816"/>
        <c:axId val="0"/>
      </c:bar3DChart>
      <c:catAx>
        <c:axId val="-243165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3174816"/>
        <c:crosses val="autoZero"/>
        <c:auto val="1"/>
        <c:lblAlgn val="ctr"/>
        <c:lblOffset val="100"/>
        <c:noMultiLvlLbl val="0"/>
      </c:catAx>
      <c:valAx>
        <c:axId val="-24317481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4316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skaičius vienam Vilniaus apskrities 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Lapas1!$B$2:$B$9</c:f>
              <c:strCache>
                <c:ptCount val="8"/>
                <c:pt idx="0">
                  <c:v>Širvintos</c:v>
                </c:pt>
                <c:pt idx="1">
                  <c:v>Vilniaus r.</c:v>
                </c:pt>
                <c:pt idx="2">
                  <c:v>Ukmergė</c:v>
                </c:pt>
                <c:pt idx="3">
                  <c:v>Šalčininkai</c:v>
                </c:pt>
                <c:pt idx="4">
                  <c:v>Švenčionys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Lapas1!$C$2:$C$9</c:f>
              <c:numCache>
                <c:formatCode>0</c:formatCode>
                <c:ptCount val="8"/>
                <c:pt idx="0">
                  <c:v>138</c:v>
                </c:pt>
                <c:pt idx="1">
                  <c:v>171</c:v>
                </c:pt>
                <c:pt idx="2">
                  <c:v>175</c:v>
                </c:pt>
                <c:pt idx="3">
                  <c:v>208</c:v>
                </c:pt>
                <c:pt idx="4">
                  <c:v>223</c:v>
                </c:pt>
                <c:pt idx="5">
                  <c:v>265</c:v>
                </c:pt>
                <c:pt idx="6">
                  <c:v>280</c:v>
                </c:pt>
                <c:pt idx="7">
                  <c:v>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3081552"/>
        <c:axId val="-23079376"/>
        <c:axId val="0"/>
      </c:bar3DChart>
      <c:catAx>
        <c:axId val="-2308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3079376"/>
        <c:crosses val="autoZero"/>
        <c:auto val="1"/>
        <c:lblAlgn val="ctr"/>
        <c:lblOffset val="100"/>
        <c:noMultiLvlLbl val="0"/>
      </c:catAx>
      <c:valAx>
        <c:axId val="-2307937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308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skaičius vienam Vilniaus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Lapas1!$B$21:$B$28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Lapas1!$C$21:$C$28</c:f>
              <c:numCache>
                <c:formatCode>0</c:formatCode>
                <c:ptCount val="8"/>
                <c:pt idx="0">
                  <c:v>1150</c:v>
                </c:pt>
                <c:pt idx="1">
                  <c:v>2483</c:v>
                </c:pt>
                <c:pt idx="2">
                  <c:v>2723</c:v>
                </c:pt>
                <c:pt idx="3">
                  <c:v>3129</c:v>
                </c:pt>
                <c:pt idx="4">
                  <c:v>3742</c:v>
                </c:pt>
                <c:pt idx="5">
                  <c:v>4463</c:v>
                </c:pt>
                <c:pt idx="6">
                  <c:v>4513</c:v>
                </c:pt>
                <c:pt idx="7">
                  <c:v>7122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3080464"/>
        <c:axId val="-23078832"/>
        <c:axId val="0"/>
      </c:bar3DChart>
      <c:catAx>
        <c:axId val="-23080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3078832"/>
        <c:crosses val="autoZero"/>
        <c:auto val="1"/>
        <c:lblAlgn val="ctr"/>
        <c:lblOffset val="100"/>
        <c:noMultiLvlLbl val="0"/>
      </c:catAx>
      <c:valAx>
        <c:axId val="-2307883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308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Išduotų dokumentų skaičius vienam Vilniaus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246111111111111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Lapas1!$B$32:$B$39</c:f>
              <c:strCache>
                <c:ptCount val="8"/>
                <c:pt idx="0">
                  <c:v>Vilniaus r.</c:v>
                </c:pt>
                <c:pt idx="1">
                  <c:v>Širvintos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Lapas1!$C$32:$C$39</c:f>
              <c:numCache>
                <c:formatCode>0</c:formatCode>
                <c:ptCount val="8"/>
                <c:pt idx="0">
                  <c:v>2552</c:v>
                </c:pt>
                <c:pt idx="1">
                  <c:v>4124</c:v>
                </c:pt>
                <c:pt idx="2">
                  <c:v>5024</c:v>
                </c:pt>
                <c:pt idx="3">
                  <c:v>5345</c:v>
                </c:pt>
                <c:pt idx="4">
                  <c:v>5563</c:v>
                </c:pt>
                <c:pt idx="5">
                  <c:v>5999</c:v>
                </c:pt>
                <c:pt idx="6">
                  <c:v>9475</c:v>
                </c:pt>
                <c:pt idx="7">
                  <c:v>11094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3086992"/>
        <c:axId val="-23074480"/>
        <c:axId val="0"/>
      </c:bar3DChart>
      <c:catAx>
        <c:axId val="-23086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3074480"/>
        <c:crosses val="autoZero"/>
        <c:auto val="1"/>
        <c:lblAlgn val="ctr"/>
        <c:lblOffset val="100"/>
        <c:noMultiLvlLbl val="0"/>
      </c:catAx>
      <c:valAx>
        <c:axId val="-2307448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308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skaičius vienam Alytaus apskrities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(Alytaus!$B$10,Alytaus!$B$11,Alytaus!$B$8,Alytaus!$B$9,Alytaus!$B$7)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(Alytaus!$G$10,Alytaus!$G$11,Alytaus!$G$8,Alytaus!$G$9,Alytaus!$G$7)</c:f>
              <c:numCache>
                <c:formatCode>0</c:formatCode>
                <c:ptCount val="5"/>
                <c:pt idx="0">
                  <c:v>3359.0833333333335</c:v>
                </c:pt>
                <c:pt idx="1">
                  <c:v>2900.25</c:v>
                </c:pt>
                <c:pt idx="2">
                  <c:v>4917.5294117647063</c:v>
                </c:pt>
                <c:pt idx="3">
                  <c:v>4966.2105263157891</c:v>
                </c:pt>
                <c:pt idx="4">
                  <c:v>5218.7307692307695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43174272"/>
        <c:axId val="-243171552"/>
        <c:axId val="0"/>
      </c:bar3DChart>
      <c:catAx>
        <c:axId val="-243174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3171552"/>
        <c:crosses val="autoZero"/>
        <c:auto val="1"/>
        <c:lblAlgn val="ctr"/>
        <c:lblOffset val="100"/>
        <c:noMultiLvlLbl val="0"/>
      </c:catAx>
      <c:valAx>
        <c:axId val="-24317155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4317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Išduotų dokumentų skaičius vienam Alytaus apskrities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(Alytaus!$B$10,Alytaus!$B$11,Alytaus!$B$9,Alytaus!$B$8,Alytaus!$B$7)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(Alytaus!$K$10,Alytaus!$K$11,Alytaus!$K$9,Alytaus!$K$8,Alytaus!$K$7)</c:f>
              <c:numCache>
                <c:formatCode>0</c:formatCode>
                <c:ptCount val="5"/>
                <c:pt idx="0">
                  <c:v>3689</c:v>
                </c:pt>
                <c:pt idx="1">
                  <c:v>4733.613636363636</c:v>
                </c:pt>
                <c:pt idx="2">
                  <c:v>7026.4736842105267</c:v>
                </c:pt>
                <c:pt idx="3">
                  <c:v>9375</c:v>
                </c:pt>
                <c:pt idx="4">
                  <c:v>10504.961538461539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43173728"/>
        <c:axId val="-243172640"/>
        <c:axId val="0"/>
      </c:bar3DChart>
      <c:catAx>
        <c:axId val="-243173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3172640"/>
        <c:crosses val="autoZero"/>
        <c:auto val="1"/>
        <c:lblAlgn val="ctr"/>
        <c:lblOffset val="100"/>
        <c:noMultiLvlLbl val="0"/>
      </c:catAx>
      <c:valAx>
        <c:axId val="-24317264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4317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skaičius vienam Vilniaus apskrities 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(Vilniaus!$B$9,Vilniaus!$B$13,Vilniaus!$B$12,Vilniaus!$B$10,Vilniaus!$B$8,Vilniaus!$B$7,Vilniaus!$B$11,Vilniaus!$B$15)</c:f>
              <c:strCache>
                <c:ptCount val="8"/>
                <c:pt idx="0">
                  <c:v>Širvintos</c:v>
                </c:pt>
                <c:pt idx="1">
                  <c:v>Vilniaus r.</c:v>
                </c:pt>
                <c:pt idx="2">
                  <c:v>Ukmergė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(Vilniaus!$C$9,Vilniaus!$C$13,Vilniaus!$C$12,Vilniaus!$C$10,Vilniaus!$C$8,Vilniaus!$C$7,Vilniaus!$C$11,Vilniaus!$C$15)</c:f>
              <c:numCache>
                <c:formatCode>0</c:formatCode>
                <c:ptCount val="8"/>
                <c:pt idx="0">
                  <c:v>113.9</c:v>
                </c:pt>
                <c:pt idx="1">
                  <c:v>166.80357142857142</c:v>
                </c:pt>
                <c:pt idx="2">
                  <c:v>172.89795918367346</c:v>
                </c:pt>
                <c:pt idx="3">
                  <c:v>162.97499999999999</c:v>
                </c:pt>
                <c:pt idx="4">
                  <c:v>184.21428571428572</c:v>
                </c:pt>
                <c:pt idx="5">
                  <c:v>279.20689655172413</c:v>
                </c:pt>
                <c:pt idx="6">
                  <c:v>248.63888888888889</c:v>
                </c:pt>
                <c:pt idx="7">
                  <c:v>567.08333333333337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43163936"/>
        <c:axId val="-23083728"/>
        <c:axId val="0"/>
      </c:bar3DChart>
      <c:catAx>
        <c:axId val="-243163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3083728"/>
        <c:crosses val="autoZero"/>
        <c:auto val="1"/>
        <c:lblAlgn val="ctr"/>
        <c:lblOffset val="100"/>
        <c:noMultiLvlLbl val="0"/>
      </c:catAx>
      <c:valAx>
        <c:axId val="-2308372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4316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skaičius vienam Vilniaus apskrities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(Vilniaus!$B$13,Vilniaus!$B$8,Vilniaus!$B$10,Vilniaus!$B$9,Vilniaus!$B$12,Vilniaus!$B$11,Vilniaus!$B$7,Vilniaus!$B$15)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Trakai</c:v>
                </c:pt>
                <c:pt idx="6">
                  <c:v>Elektrėnai</c:v>
                </c:pt>
                <c:pt idx="7">
                  <c:v>Vilniaus m.</c:v>
                </c:pt>
              </c:strCache>
            </c:strRef>
          </c:cat>
          <c:val>
            <c:numRef>
              <c:f>(Vilniaus!$G$13,Vilniaus!$G$8,Vilniaus!$G$10,Vilniaus!$G$9,Vilniaus!$G$12,Vilniaus!$G$11,Vilniaus!$G$7,Vilniaus!$G$15)</c:f>
              <c:numCache>
                <c:formatCode>0</c:formatCode>
                <c:ptCount val="8"/>
                <c:pt idx="0">
                  <c:v>1361.6071428571429</c:v>
                </c:pt>
                <c:pt idx="1">
                  <c:v>2156.7619047619046</c:v>
                </c:pt>
                <c:pt idx="2">
                  <c:v>2868.7249999999999</c:v>
                </c:pt>
                <c:pt idx="3">
                  <c:v>2164.6</c:v>
                </c:pt>
                <c:pt idx="4">
                  <c:v>3722</c:v>
                </c:pt>
                <c:pt idx="5">
                  <c:v>4406.9444444444443</c:v>
                </c:pt>
                <c:pt idx="6">
                  <c:v>4693.4137931034484</c:v>
                </c:pt>
                <c:pt idx="7">
                  <c:v>8197.9583333333339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3083184"/>
        <c:axId val="-23073392"/>
        <c:axId val="0"/>
      </c:bar3DChart>
      <c:catAx>
        <c:axId val="-23083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3073392"/>
        <c:crosses val="autoZero"/>
        <c:auto val="1"/>
        <c:lblAlgn val="ctr"/>
        <c:lblOffset val="100"/>
        <c:noMultiLvlLbl val="0"/>
      </c:catAx>
      <c:valAx>
        <c:axId val="-2307339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308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Išduotų dokumentų skaičius vienam Vilniaus apskrities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-1.2681407606419914E-16"/>
                  <c:y val="-4.6787503684055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(Vilniaus!$B$13,Vilniaus!$B$9,Vilniaus!$B$8,Vilniaus!$B$10,Vilniaus!$B$12,Vilniaus!$B$7,Vilniaus!$B$11,Vilniaus!$B$15)</c:f>
              <c:strCache>
                <c:ptCount val="8"/>
                <c:pt idx="0">
                  <c:v>Vilniaus r.</c:v>
                </c:pt>
                <c:pt idx="1">
                  <c:v>Širvintos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(Vilniaus!$K$13,Vilniaus!$K$9,Vilniaus!$K$8,Vilniaus!$K$10,Vilniaus!$K$12,Vilniaus!$K$7,Vilniaus!$K$11,Vilniaus!$K$15)</c:f>
              <c:numCache>
                <c:formatCode>0</c:formatCode>
                <c:ptCount val="8"/>
                <c:pt idx="0">
                  <c:v>2692.75</c:v>
                </c:pt>
                <c:pt idx="1">
                  <c:v>3063.1333333333332</c:v>
                </c:pt>
                <c:pt idx="2">
                  <c:v>4296.5476190476193</c:v>
                </c:pt>
                <c:pt idx="3">
                  <c:v>585.85</c:v>
                </c:pt>
                <c:pt idx="4">
                  <c:v>6242.5714285714284</c:v>
                </c:pt>
                <c:pt idx="5">
                  <c:v>6596.7931034482763</c:v>
                </c:pt>
                <c:pt idx="6">
                  <c:v>9288.5277777777774</c:v>
                </c:pt>
                <c:pt idx="7">
                  <c:v>11095.052083333334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3082640"/>
        <c:axId val="-23075568"/>
        <c:axId val="0"/>
      </c:bar3DChart>
      <c:catAx>
        <c:axId val="-23082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3075568"/>
        <c:crosses val="autoZero"/>
        <c:auto val="1"/>
        <c:lblAlgn val="ctr"/>
        <c:lblOffset val="100"/>
        <c:noMultiLvlLbl val="0"/>
      </c:catAx>
      <c:valAx>
        <c:axId val="-2307556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308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Išduotų dokumentų skaičius vienam Alytaus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6666666666666671"/>
                  <c:y val="-9.2592592592594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1502314814814816"/>
                  <c:y val="-1.64089285714285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61111111111111"/>
                      <c:h val="6.8965079365079354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2750000000000000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37499999999999989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4"/>
                  <c:y val="-2.3148148148148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Lapas1!$L$30:$L$34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Lapas1!$M$30:$M$34</c:f>
              <c:numCache>
                <c:formatCode>0</c:formatCode>
                <c:ptCount val="5"/>
                <c:pt idx="0">
                  <c:v>3939</c:v>
                </c:pt>
                <c:pt idx="1">
                  <c:v>5064</c:v>
                </c:pt>
                <c:pt idx="2">
                  <c:v>7180</c:v>
                </c:pt>
                <c:pt idx="3">
                  <c:v>10434</c:v>
                </c:pt>
                <c:pt idx="4">
                  <c:v>11113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3084816"/>
        <c:axId val="-23075024"/>
        <c:axId val="0"/>
      </c:bar3DChart>
      <c:catAx>
        <c:axId val="-23084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3075024"/>
        <c:crosses val="autoZero"/>
        <c:auto val="1"/>
        <c:lblAlgn val="ctr"/>
        <c:lblOffset val="100"/>
        <c:noMultiLvlLbl val="0"/>
      </c:catAx>
      <c:valAx>
        <c:axId val="-2307502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308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skaičius vienam Alytaus apskrities bibliotekininkui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Lapas1!$L$16:$L$20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Lapas1!$M$16:$M$20</c:f>
              <c:numCache>
                <c:formatCode>0</c:formatCode>
                <c:ptCount val="5"/>
                <c:pt idx="0">
                  <c:v>3120</c:v>
                </c:pt>
                <c:pt idx="1">
                  <c:v>3585</c:v>
                </c:pt>
                <c:pt idx="2">
                  <c:v>5115</c:v>
                </c:pt>
                <c:pt idx="3">
                  <c:v>5282</c:v>
                </c:pt>
                <c:pt idx="4">
                  <c:v>5663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3082096"/>
        <c:axId val="-23086448"/>
        <c:axId val="0"/>
      </c:bar3DChart>
      <c:catAx>
        <c:axId val="-23082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3086448"/>
        <c:crosses val="autoZero"/>
        <c:auto val="1"/>
        <c:lblAlgn val="ctr"/>
        <c:lblOffset val="100"/>
        <c:noMultiLvlLbl val="0"/>
      </c:catAx>
      <c:valAx>
        <c:axId val="-2308644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308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skaičius vienam Alytaus apskrities 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7255166666666663"/>
          <c:y val="2.5198412698412699E-2"/>
        </c:manualLayout>
      </c:layout>
      <c:overlay val="0"/>
      <c:spPr>
        <a:solidFill>
          <a:srgbClr val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Lapas1!$L$8:$L$12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Alytaus m.</c:v>
                </c:pt>
                <c:pt idx="4">
                  <c:v>Druskininkai</c:v>
                </c:pt>
              </c:strCache>
            </c:strRef>
          </c:cat>
          <c:val>
            <c:numRef>
              <c:f>Lapas1!$M$8:$M$12</c:f>
              <c:numCache>
                <c:formatCode>0</c:formatCode>
                <c:ptCount val="5"/>
                <c:pt idx="0">
                  <c:v>183</c:v>
                </c:pt>
                <c:pt idx="1">
                  <c:v>189</c:v>
                </c:pt>
                <c:pt idx="2">
                  <c:v>295</c:v>
                </c:pt>
                <c:pt idx="3">
                  <c:v>342</c:v>
                </c:pt>
                <c:pt idx="4">
                  <c:v>366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3076656"/>
        <c:axId val="-23076112"/>
        <c:axId val="0"/>
      </c:bar3DChart>
      <c:catAx>
        <c:axId val="-23076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3076112"/>
        <c:crosses val="autoZero"/>
        <c:auto val="1"/>
        <c:lblAlgn val="ctr"/>
        <c:lblOffset val="100"/>
        <c:noMultiLvlLbl val="0"/>
      </c:catAx>
      <c:valAx>
        <c:axId val="-2307611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307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12</xdr:row>
      <xdr:rowOff>181707</xdr:rowOff>
    </xdr:from>
    <xdr:to>
      <xdr:col>6</xdr:col>
      <xdr:colOff>75623</xdr:colOff>
      <xdr:row>27</xdr:row>
      <xdr:rowOff>38607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117231</xdr:colOff>
      <xdr:row>12</xdr:row>
      <xdr:rowOff>181708</xdr:rowOff>
    </xdr:from>
    <xdr:to>
      <xdr:col>12</xdr:col>
      <xdr:colOff>163547</xdr:colOff>
      <xdr:row>27</xdr:row>
      <xdr:rowOff>38608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205155</xdr:colOff>
      <xdr:row>12</xdr:row>
      <xdr:rowOff>181708</xdr:rowOff>
    </xdr:from>
    <xdr:to>
      <xdr:col>18</xdr:col>
      <xdr:colOff>2355</xdr:colOff>
      <xdr:row>27</xdr:row>
      <xdr:rowOff>38608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17</xdr:row>
      <xdr:rowOff>38832</xdr:rowOff>
    </xdr:from>
    <xdr:to>
      <xdr:col>6</xdr:col>
      <xdr:colOff>316269</xdr:colOff>
      <xdr:row>31</xdr:row>
      <xdr:rowOff>86232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351692</xdr:colOff>
      <xdr:row>17</xdr:row>
      <xdr:rowOff>38831</xdr:rowOff>
    </xdr:from>
    <xdr:to>
      <xdr:col>12</xdr:col>
      <xdr:colOff>506769</xdr:colOff>
      <xdr:row>31</xdr:row>
      <xdr:rowOff>86231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542192</xdr:colOff>
      <xdr:row>17</xdr:row>
      <xdr:rowOff>38832</xdr:rowOff>
    </xdr:from>
    <xdr:to>
      <xdr:col>19</xdr:col>
      <xdr:colOff>59827</xdr:colOff>
      <xdr:row>31</xdr:row>
      <xdr:rowOff>86232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27</xdr:row>
      <xdr:rowOff>185737</xdr:rowOff>
    </xdr:from>
    <xdr:to>
      <xdr:col>19</xdr:col>
      <xdr:colOff>390075</xdr:colOff>
      <xdr:row>41</xdr:row>
      <xdr:rowOff>38737</xdr:rowOff>
    </xdr:to>
    <xdr:graphicFrame macro="">
      <xdr:nvGraphicFramePr>
        <xdr:cNvPr id="9" name="Diagrama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438150</xdr:colOff>
      <xdr:row>14</xdr:row>
      <xdr:rowOff>128587</xdr:rowOff>
    </xdr:from>
    <xdr:to>
      <xdr:col>19</xdr:col>
      <xdr:colOff>380550</xdr:colOff>
      <xdr:row>27</xdr:row>
      <xdr:rowOff>172087</xdr:rowOff>
    </xdr:to>
    <xdr:graphicFrame macro="">
      <xdr:nvGraphicFramePr>
        <xdr:cNvPr id="10" name="Diagrama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466725</xdr:colOff>
      <xdr:row>1</xdr:row>
      <xdr:rowOff>71437</xdr:rowOff>
    </xdr:from>
    <xdr:to>
      <xdr:col>19</xdr:col>
      <xdr:colOff>409125</xdr:colOff>
      <xdr:row>14</xdr:row>
      <xdr:rowOff>114937</xdr:rowOff>
    </xdr:to>
    <xdr:graphicFrame macro="">
      <xdr:nvGraphicFramePr>
        <xdr:cNvPr id="11" name="Diagrama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323850</xdr:colOff>
      <xdr:row>0</xdr:row>
      <xdr:rowOff>80962</xdr:rowOff>
    </xdr:from>
    <xdr:to>
      <xdr:col>9</xdr:col>
      <xdr:colOff>266250</xdr:colOff>
      <xdr:row>13</xdr:row>
      <xdr:rowOff>124462</xdr:rowOff>
    </xdr:to>
    <xdr:graphicFrame macro="">
      <xdr:nvGraphicFramePr>
        <xdr:cNvPr id="12" name="Diagrama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457200</xdr:colOff>
      <xdr:row>14</xdr:row>
      <xdr:rowOff>128587</xdr:rowOff>
    </xdr:from>
    <xdr:to>
      <xdr:col>9</xdr:col>
      <xdr:colOff>399600</xdr:colOff>
      <xdr:row>27</xdr:row>
      <xdr:rowOff>172087</xdr:rowOff>
    </xdr:to>
    <xdr:graphicFrame macro="">
      <xdr:nvGraphicFramePr>
        <xdr:cNvPr id="13" name="Diagrama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428625</xdr:colOff>
      <xdr:row>29</xdr:row>
      <xdr:rowOff>119062</xdr:rowOff>
    </xdr:from>
    <xdr:to>
      <xdr:col>9</xdr:col>
      <xdr:colOff>371025</xdr:colOff>
      <xdr:row>42</xdr:row>
      <xdr:rowOff>162562</xdr:rowOff>
    </xdr:to>
    <xdr:graphicFrame macro="">
      <xdr:nvGraphicFramePr>
        <xdr:cNvPr id="14" name="Diagrama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P15"/>
  <sheetViews>
    <sheetView tabSelected="1" zoomScale="130" zoomScaleNormal="130" workbookViewId="0">
      <selection activeCell="Q10" sqref="Q10"/>
    </sheetView>
  </sheetViews>
  <sheetFormatPr defaultColWidth="8.85546875" defaultRowHeight="15" x14ac:dyDescent="0.25"/>
  <cols>
    <col min="1" max="1" width="4.42578125" style="1" customWidth="1"/>
    <col min="2" max="2" width="11.28515625" style="1" customWidth="1"/>
    <col min="3" max="4" width="8.85546875" style="1"/>
    <col min="5" max="5" width="10.7109375" style="1" customWidth="1"/>
    <col min="6" max="14" width="8.85546875" style="1"/>
    <col min="15" max="16" width="10.7109375" style="1" customWidth="1"/>
    <col min="17" max="16384" width="8.85546875" style="1"/>
  </cols>
  <sheetData>
    <row r="2" spans="1:16" x14ac:dyDescent="0.25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</row>
    <row r="4" spans="1:16" x14ac:dyDescent="0.25">
      <c r="A4" s="41" t="s">
        <v>0</v>
      </c>
      <c r="B4" s="44" t="s">
        <v>1</v>
      </c>
      <c r="C4" s="47" t="s">
        <v>23</v>
      </c>
      <c r="D4" s="47"/>
      <c r="E4" s="47"/>
      <c r="F4" s="47"/>
      <c r="G4" s="47" t="s">
        <v>2</v>
      </c>
      <c r="H4" s="47"/>
      <c r="I4" s="47"/>
      <c r="J4" s="48"/>
      <c r="K4" s="33" t="s">
        <v>3</v>
      </c>
      <c r="L4" s="34"/>
      <c r="M4" s="34"/>
      <c r="N4" s="35"/>
    </row>
    <row r="5" spans="1:16" x14ac:dyDescent="0.25">
      <c r="A5" s="42"/>
      <c r="B5" s="45"/>
      <c r="C5" s="39" t="s">
        <v>4</v>
      </c>
      <c r="D5" s="39" t="s">
        <v>5</v>
      </c>
      <c r="E5" s="39" t="s">
        <v>6</v>
      </c>
      <c r="F5" s="39" t="s">
        <v>7</v>
      </c>
      <c r="G5" s="39" t="s">
        <v>4</v>
      </c>
      <c r="H5" s="39" t="s">
        <v>5</v>
      </c>
      <c r="I5" s="39" t="s">
        <v>6</v>
      </c>
      <c r="J5" s="39" t="s">
        <v>7</v>
      </c>
      <c r="K5" s="36"/>
      <c r="L5" s="37"/>
      <c r="M5" s="37"/>
      <c r="N5" s="38"/>
    </row>
    <row r="6" spans="1:16" x14ac:dyDescent="0.25">
      <c r="A6" s="43"/>
      <c r="B6" s="46"/>
      <c r="C6" s="40"/>
      <c r="D6" s="40"/>
      <c r="E6" s="40"/>
      <c r="F6" s="40"/>
      <c r="G6" s="40"/>
      <c r="H6" s="40"/>
      <c r="I6" s="40"/>
      <c r="J6" s="40"/>
      <c r="K6" s="23" t="s">
        <v>4</v>
      </c>
      <c r="L6" s="23" t="s">
        <v>5</v>
      </c>
      <c r="M6" s="23" t="s">
        <v>6</v>
      </c>
      <c r="N6" s="24" t="s">
        <v>7</v>
      </c>
    </row>
    <row r="7" spans="1:16" x14ac:dyDescent="0.25">
      <c r="A7" s="16">
        <v>1</v>
      </c>
      <c r="B7" s="25" t="s">
        <v>8</v>
      </c>
      <c r="C7" s="57">
        <f>Sheet1!C4/Sheet1!O4</f>
        <v>316.53846153846155</v>
      </c>
      <c r="D7" s="57">
        <f>Sheet1!D4/Sheet1!P4</f>
        <v>242.36363636363637</v>
      </c>
      <c r="E7" s="57">
        <f>Sheet1!E4/Sheet1!Q4</f>
        <v>724.5</v>
      </c>
      <c r="F7" s="57" t="s">
        <v>22</v>
      </c>
      <c r="G7" s="57">
        <f>Sheet1!G4/Sheet1!O4</f>
        <v>5218.7307692307695</v>
      </c>
      <c r="H7" s="57">
        <f>Sheet1!H4/Sheet1!P4</f>
        <v>4323.590909090909</v>
      </c>
      <c r="I7" s="57">
        <f>Sheet1!I4/Sheet1!Q4</f>
        <v>10142</v>
      </c>
      <c r="J7" s="57" t="s">
        <v>22</v>
      </c>
      <c r="K7" s="57">
        <f>Sheet1!K4/Sheet1!O4</f>
        <v>10504.961538461539</v>
      </c>
      <c r="L7" s="57">
        <f>Sheet1!L4/Sheet1!P4</f>
        <v>8655.045454545454</v>
      </c>
      <c r="M7" s="57">
        <f>Sheet1!M4/Sheet1!Q4</f>
        <v>20679.5</v>
      </c>
      <c r="N7" s="57" t="s">
        <v>22</v>
      </c>
    </row>
    <row r="8" spans="1:16" x14ac:dyDescent="0.25">
      <c r="A8" s="16">
        <v>2</v>
      </c>
      <c r="B8" s="26" t="s">
        <v>9</v>
      </c>
      <c r="C8" s="57">
        <f>Sheet1!C5/Sheet1!O5</f>
        <v>268.1764705882353</v>
      </c>
      <c r="D8" s="57">
        <f>Sheet1!D5/Sheet1!P5</f>
        <v>462.28571428571428</v>
      </c>
      <c r="E8" s="57">
        <f>Sheet1!E5/Sheet1!Q5</f>
        <v>326.25</v>
      </c>
      <c r="F8" s="57">
        <f>Sheet1!F5/Sheet1!R5</f>
        <v>178.78787878787878</v>
      </c>
      <c r="G8" s="57">
        <f>Sheet1!G5/Sheet1!O5</f>
        <v>4917.5294117647063</v>
      </c>
      <c r="H8" s="57">
        <f>Sheet1!H5/Sheet1!P5</f>
        <v>7420</v>
      </c>
      <c r="I8" s="57">
        <f>Sheet1!I5/Sheet1!Q5</f>
        <v>8405.75</v>
      </c>
      <c r="J8" s="57">
        <f>Sheet1!J5/Sheet1!R5</f>
        <v>3433.060606060606</v>
      </c>
      <c r="K8" s="57">
        <f>Sheet1!K5/Sheet1!O5</f>
        <v>9375</v>
      </c>
      <c r="L8" s="57">
        <f>Sheet1!L5/Sheet1!P5</f>
        <v>22483.857142857141</v>
      </c>
      <c r="M8" s="57">
        <f>Sheet1!M5/Sheet1!Q5</f>
        <v>7304.25</v>
      </c>
      <c r="N8" s="57">
        <f>Sheet1!N5/Sheet1!R5</f>
        <v>4064.6666666666665</v>
      </c>
    </row>
    <row r="9" spans="1:16" x14ac:dyDescent="0.25">
      <c r="A9" s="16">
        <v>3</v>
      </c>
      <c r="B9" s="26" t="s">
        <v>10</v>
      </c>
      <c r="C9" s="57">
        <f>Sheet1!C6/Sheet1!O6</f>
        <v>361</v>
      </c>
      <c r="D9" s="57">
        <f>Sheet1!D6/Sheet1!P6</f>
        <v>347.42857142857144</v>
      </c>
      <c r="E9" s="57">
        <f>Sheet1!E6/Sheet1!Q6</f>
        <v>950</v>
      </c>
      <c r="F9" s="57">
        <f>Sheet1!F6/Sheet1!R6</f>
        <v>261.25</v>
      </c>
      <c r="G9" s="57">
        <f>Sheet1!G6/Sheet1!O6</f>
        <v>4966.2105263157891</v>
      </c>
      <c r="H9" s="57">
        <f>Sheet1!H6/Sheet1!P6</f>
        <v>3726.2142857142858</v>
      </c>
      <c r="I9" s="57">
        <f>Sheet1!I6/Sheet1!Q6</f>
        <v>7510</v>
      </c>
      <c r="J9" s="57">
        <f>Sheet1!J6/Sheet1!R6</f>
        <v>8670.25</v>
      </c>
      <c r="K9" s="57">
        <f>Sheet1!K6/Sheet1!O6</f>
        <v>7026.4736842105267</v>
      </c>
      <c r="L9" s="57">
        <f>Sheet1!L6/Sheet1!P6</f>
        <v>5497.7857142857147</v>
      </c>
      <c r="M9" s="57">
        <f>Sheet1!M6/Sheet1!Q6</f>
        <v>18255</v>
      </c>
      <c r="N9" s="57">
        <f>Sheet1!N6/Sheet1!R6</f>
        <v>9569.75</v>
      </c>
    </row>
    <row r="10" spans="1:16" x14ac:dyDescent="0.25">
      <c r="A10" s="16">
        <v>4</v>
      </c>
      <c r="B10" s="26" t="s">
        <v>11</v>
      </c>
      <c r="C10" s="57">
        <f>Sheet1!C7/Sheet1!O7</f>
        <v>167.63888888888889</v>
      </c>
      <c r="D10" s="57">
        <f>Sheet1!D7/Sheet1!P7</f>
        <v>154.41666666666666</v>
      </c>
      <c r="E10" s="57">
        <f>Sheet1!E7/Sheet1!Q7</f>
        <v>242.5</v>
      </c>
      <c r="F10" s="57">
        <f>Sheet1!F7/Sheet1!R7</f>
        <v>168.04545454545453</v>
      </c>
      <c r="G10" s="57">
        <f>Sheet1!G7/Sheet1!O7</f>
        <v>3359.0833333333335</v>
      </c>
      <c r="H10" s="57">
        <f>Sheet1!H7/Sheet1!P7</f>
        <v>2617.8333333333335</v>
      </c>
      <c r="I10" s="57">
        <f>Sheet1!I7/Sheet1!Q7</f>
        <v>7157</v>
      </c>
      <c r="J10" s="57">
        <f>Sheet1!J7/Sheet1!R7</f>
        <v>3418.1363636363635</v>
      </c>
      <c r="K10" s="57">
        <f>Sheet1!K7/Sheet1!O7</f>
        <v>3689</v>
      </c>
      <c r="L10" s="57">
        <f>Sheet1!L7/Sheet1!P7</f>
        <v>3307.3333333333335</v>
      </c>
      <c r="M10" s="57">
        <f>Sheet1!M7/Sheet1!Q7</f>
        <v>9669</v>
      </c>
      <c r="N10" s="57">
        <f>Sheet1!N7/Sheet1!R7</f>
        <v>3353.5454545454545</v>
      </c>
    </row>
    <row r="11" spans="1:16" ht="15.75" thickBot="1" x14ac:dyDescent="0.3">
      <c r="A11" s="16">
        <v>5</v>
      </c>
      <c r="B11" s="26" t="s">
        <v>12</v>
      </c>
      <c r="C11" s="57">
        <f>Sheet1!C8/Sheet1!O8</f>
        <v>173.45454545454547</v>
      </c>
      <c r="D11" s="57">
        <f>Sheet1!D8/Sheet1!P8</f>
        <v>150.0952380952381</v>
      </c>
      <c r="E11" s="57" t="s">
        <v>22</v>
      </c>
      <c r="F11" s="57">
        <f>Sheet1!F8/Sheet1!R8</f>
        <v>194.78260869565219</v>
      </c>
      <c r="G11" s="57">
        <f>Sheet1!G8/Sheet1!O8</f>
        <v>2900.25</v>
      </c>
      <c r="H11" s="57">
        <f>Sheet1!H8/Sheet1!P8</f>
        <v>2662.0476190476193</v>
      </c>
      <c r="I11" s="57" t="s">
        <v>22</v>
      </c>
      <c r="J11" s="57">
        <f>Sheet1!J8/Sheet1!R8</f>
        <v>3117.7391304347825</v>
      </c>
      <c r="K11" s="57">
        <f>Sheet1!K8/Sheet1!O8</f>
        <v>4733.613636363636</v>
      </c>
      <c r="L11" s="57">
        <f>Sheet1!L8/Sheet1!P8</f>
        <v>5410.1428571428569</v>
      </c>
      <c r="M11" s="57" t="s">
        <v>22</v>
      </c>
      <c r="N11" s="57">
        <f>Sheet1!N8/Sheet1!R8</f>
        <v>4115.913043478261</v>
      </c>
    </row>
    <row r="12" spans="1:16" ht="15.75" thickBot="1" x14ac:dyDescent="0.3">
      <c r="A12" s="17"/>
      <c r="B12" s="18" t="s">
        <v>13</v>
      </c>
      <c r="C12" s="19">
        <f>Sheet1!C9/Sheet1!O9</f>
        <v>241.09659090909091</v>
      </c>
      <c r="D12" s="19">
        <f>Sheet1!D9/Sheet1!P9</f>
        <v>261.12048192771084</v>
      </c>
      <c r="E12" s="19">
        <f>Sheet1!E9/Sheet1!Q9</f>
        <v>512.5454545454545</v>
      </c>
      <c r="F12" s="19">
        <f>Sheet1!F9/Sheet1!R9</f>
        <v>184.41463414634146</v>
      </c>
      <c r="G12" s="20">
        <f>Sheet1!G9/Sheet1!O9</f>
        <v>4144.1875</v>
      </c>
      <c r="H12" s="20">
        <f>Sheet1!H9/Sheet1!P9</f>
        <v>4078.1084337349398</v>
      </c>
      <c r="I12" s="20">
        <f>Sheet1!I9/Sheet1!Q9</f>
        <v>8728.636363636364</v>
      </c>
      <c r="J12" s="20">
        <f>Sheet1!J9/Sheet1!R9</f>
        <v>3596.0853658536585</v>
      </c>
      <c r="K12" s="20">
        <f>Sheet1!K9/Sheet1!O9</f>
        <v>6965</v>
      </c>
      <c r="L12" s="20">
        <f>Sheet1!L9/Sheet1!P9</f>
        <v>8860.9036144578313</v>
      </c>
      <c r="M12" s="20">
        <f>Sheet1!M9/Sheet1!Q9</f>
        <v>13593.454545454546</v>
      </c>
      <c r="N12" s="20">
        <f>Sheet1!N9/Sheet1!R9</f>
        <v>4156.792682926829</v>
      </c>
    </row>
    <row r="13" spans="1:16" x14ac:dyDescent="0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5" spans="1:16" x14ac:dyDescent="0.25">
      <c r="P15" s="1" t="s">
        <v>24</v>
      </c>
    </row>
  </sheetData>
  <sortState ref="B32:C36">
    <sortCondition ref="C32"/>
  </sortState>
  <mergeCells count="14">
    <mergeCell ref="A2:O2"/>
    <mergeCell ref="K4:N5"/>
    <mergeCell ref="C5:C6"/>
    <mergeCell ref="D5:D6"/>
    <mergeCell ref="E5:E6"/>
    <mergeCell ref="F5:F6"/>
    <mergeCell ref="G5:G6"/>
    <mergeCell ref="H5:H6"/>
    <mergeCell ref="I5:I6"/>
    <mergeCell ref="J5:J6"/>
    <mergeCell ref="A4:A6"/>
    <mergeCell ref="B4:B6"/>
    <mergeCell ref="C4:F4"/>
    <mergeCell ref="G4:J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O18"/>
  <sheetViews>
    <sheetView zoomScale="130" zoomScaleNormal="130" workbookViewId="0">
      <selection activeCell="O9" sqref="O9"/>
    </sheetView>
  </sheetViews>
  <sheetFormatPr defaultColWidth="8.85546875" defaultRowHeight="15" x14ac:dyDescent="0.25"/>
  <cols>
    <col min="1" max="1" width="4.140625" style="1" customWidth="1"/>
    <col min="2" max="2" width="11.42578125" style="1" customWidth="1"/>
    <col min="3" max="4" width="8.85546875" style="1"/>
    <col min="5" max="5" width="8.28515625" style="1" customWidth="1"/>
    <col min="6" max="8" width="8.85546875" style="1"/>
    <col min="9" max="9" width="8.28515625" style="1" customWidth="1"/>
    <col min="10" max="19" width="8.85546875" style="1"/>
    <col min="20" max="20" width="10.5703125" style="1" customWidth="1"/>
    <col min="21" max="16384" width="8.85546875" style="1"/>
  </cols>
  <sheetData>
    <row r="2" spans="1:15" x14ac:dyDescent="0.25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x14ac:dyDescent="0.25">
      <c r="A4" s="51" t="s">
        <v>0</v>
      </c>
      <c r="B4" s="44" t="s">
        <v>1</v>
      </c>
      <c r="C4" s="47" t="s">
        <v>23</v>
      </c>
      <c r="D4" s="47"/>
      <c r="E4" s="47"/>
      <c r="F4" s="47"/>
      <c r="G4" s="47" t="s">
        <v>2</v>
      </c>
      <c r="H4" s="47"/>
      <c r="I4" s="47"/>
      <c r="J4" s="48"/>
      <c r="K4" s="33" t="s">
        <v>3</v>
      </c>
      <c r="L4" s="34"/>
      <c r="M4" s="34"/>
      <c r="N4" s="35"/>
    </row>
    <row r="5" spans="1:15" x14ac:dyDescent="0.25">
      <c r="A5" s="52"/>
      <c r="B5" s="45"/>
      <c r="C5" s="39" t="s">
        <v>4</v>
      </c>
      <c r="D5" s="39" t="s">
        <v>5</v>
      </c>
      <c r="E5" s="39" t="s">
        <v>6</v>
      </c>
      <c r="F5" s="39" t="s">
        <v>7</v>
      </c>
      <c r="G5" s="39" t="s">
        <v>4</v>
      </c>
      <c r="H5" s="39" t="s">
        <v>5</v>
      </c>
      <c r="I5" s="39" t="s">
        <v>6</v>
      </c>
      <c r="J5" s="39" t="s">
        <v>7</v>
      </c>
      <c r="K5" s="36"/>
      <c r="L5" s="37"/>
      <c r="M5" s="37"/>
      <c r="N5" s="38"/>
    </row>
    <row r="6" spans="1:15" x14ac:dyDescent="0.25">
      <c r="A6" s="53"/>
      <c r="B6" s="46"/>
      <c r="C6" s="40"/>
      <c r="D6" s="40"/>
      <c r="E6" s="40"/>
      <c r="F6" s="40"/>
      <c r="G6" s="40"/>
      <c r="H6" s="40"/>
      <c r="I6" s="40"/>
      <c r="J6" s="40"/>
      <c r="K6" s="23" t="s">
        <v>4</v>
      </c>
      <c r="L6" s="23" t="s">
        <v>5</v>
      </c>
      <c r="M6" s="23" t="s">
        <v>6</v>
      </c>
      <c r="N6" s="24" t="s">
        <v>7</v>
      </c>
    </row>
    <row r="7" spans="1:15" x14ac:dyDescent="0.25">
      <c r="A7" s="27">
        <v>1</v>
      </c>
      <c r="B7" s="28" t="s">
        <v>14</v>
      </c>
      <c r="C7" s="57">
        <f>Sheet1!C10/Sheet1!O10</f>
        <v>279.20689655172413</v>
      </c>
      <c r="D7" s="57">
        <f>Sheet1!D10/Sheet1!P10</f>
        <v>248.3125</v>
      </c>
      <c r="E7" s="57">
        <f>Sheet1!E10/Sheet1!Q10</f>
        <v>686.33333333333337</v>
      </c>
      <c r="F7" s="57">
        <f>Sheet1!F10/Sheet1!R10</f>
        <v>206.5</v>
      </c>
      <c r="G7" s="57">
        <f>Sheet1!G10/Sheet1!O10</f>
        <v>4693.4137931034484</v>
      </c>
      <c r="H7" s="57">
        <f>Sheet1!H10/Sheet1!P10</f>
        <v>3096.25</v>
      </c>
      <c r="I7" s="57">
        <f>Sheet1!I10/Sheet1!Q10</f>
        <v>10694.666666666666</v>
      </c>
      <c r="J7" s="57">
        <f>Sheet1!J10/Sheet1!R10</f>
        <v>5448.5</v>
      </c>
      <c r="K7" s="57">
        <f>Sheet1!K10/Sheet1!O10</f>
        <v>6596.7931034482763</v>
      </c>
      <c r="L7" s="57">
        <f>Sheet1!L10/Sheet1!P10</f>
        <v>4935.9375</v>
      </c>
      <c r="M7" s="57">
        <f>Sheet1!M10/Sheet1!Q10</f>
        <v>12682</v>
      </c>
      <c r="N7" s="57">
        <f>Sheet1!N10/Sheet1!R10</f>
        <v>7428.6</v>
      </c>
    </row>
    <row r="8" spans="1:15" x14ac:dyDescent="0.25">
      <c r="A8" s="27">
        <v>2</v>
      </c>
      <c r="B8" s="29" t="s">
        <v>15</v>
      </c>
      <c r="C8" s="57">
        <f>Sheet1!C11/Sheet1!O11</f>
        <v>184.21428571428572</v>
      </c>
      <c r="D8" s="57">
        <f>Sheet1!D11/Sheet1!P11</f>
        <v>154.45454545454547</v>
      </c>
      <c r="E8" s="57">
        <f>Sheet1!E11/Sheet1!Q11</f>
        <v>253</v>
      </c>
      <c r="F8" s="57">
        <f>Sheet1!F11/Sheet1!R11</f>
        <v>183.57692307692307</v>
      </c>
      <c r="G8" s="57">
        <f>Sheet1!G11/Sheet1!O11</f>
        <v>2156.7619047619046</v>
      </c>
      <c r="H8" s="57">
        <f>Sheet1!H11/Sheet1!P11</f>
        <v>1452.3636363636363</v>
      </c>
      <c r="I8" s="57">
        <f>Sheet1!I11/Sheet1!Q11</f>
        <v>4746.2</v>
      </c>
      <c r="J8" s="57">
        <f>Sheet1!J11/Sheet1!R11</f>
        <v>1956.8076923076924</v>
      </c>
      <c r="K8" s="57">
        <f>Sheet1!K11/Sheet1!O11</f>
        <v>4296.5476190476193</v>
      </c>
      <c r="L8" s="57">
        <f>Sheet1!L11/Sheet1!P11</f>
        <v>4234</v>
      </c>
      <c r="M8" s="57">
        <f>Sheet1!M11/Sheet1!Q11</f>
        <v>8380</v>
      </c>
      <c r="N8" s="57">
        <f>Sheet1!N11/Sheet1!R11</f>
        <v>3537.7307692307691</v>
      </c>
    </row>
    <row r="9" spans="1:15" x14ac:dyDescent="0.25">
      <c r="A9" s="27">
        <v>3</v>
      </c>
      <c r="B9" s="29" t="s">
        <v>16</v>
      </c>
      <c r="C9" s="57">
        <f>Sheet1!C12/Sheet1!O12</f>
        <v>113.9</v>
      </c>
      <c r="D9" s="57">
        <f>Sheet1!D12/Sheet1!P12</f>
        <v>131.30769230769232</v>
      </c>
      <c r="E9" s="57" t="s">
        <v>22</v>
      </c>
      <c r="F9" s="57">
        <f>Sheet1!F12/Sheet1!R12</f>
        <v>79.705882352941174</v>
      </c>
      <c r="G9" s="57">
        <f>Sheet1!G12/Sheet1!O12</f>
        <v>2164.6</v>
      </c>
      <c r="H9" s="57">
        <f>Sheet1!H12/Sheet1!P12</f>
        <v>2772.3846153846152</v>
      </c>
      <c r="I9" s="57" t="s">
        <v>22</v>
      </c>
      <c r="J9" s="57">
        <f>Sheet1!J12/Sheet1!R12</f>
        <v>1699.8235294117646</v>
      </c>
      <c r="K9" s="57">
        <f>Sheet1!K12/Sheet1!O12</f>
        <v>3063.1333333333332</v>
      </c>
      <c r="L9" s="57">
        <f>Sheet1!L12/Sheet1!P12</f>
        <v>3156.6153846153848</v>
      </c>
      <c r="M9" s="57" t="s">
        <v>22</v>
      </c>
      <c r="N9" s="57">
        <f>Sheet1!N12/Sheet1!R12</f>
        <v>2991.6470588235293</v>
      </c>
    </row>
    <row r="10" spans="1:15" x14ac:dyDescent="0.25">
      <c r="A10" s="27">
        <v>4</v>
      </c>
      <c r="B10" s="29" t="s">
        <v>17</v>
      </c>
      <c r="C10" s="57">
        <f>Sheet1!C13/Sheet1!O13</f>
        <v>162.97499999999999</v>
      </c>
      <c r="D10" s="57">
        <f>Sheet1!D13/Sheet1!P13</f>
        <v>86.3125</v>
      </c>
      <c r="E10" s="57">
        <f>Sheet1!E13/Sheet1!Q13</f>
        <v>322.5</v>
      </c>
      <c r="F10" s="57">
        <f>Sheet1!F13/Sheet1!R13</f>
        <v>159.875</v>
      </c>
      <c r="G10" s="57">
        <f>Sheet1!G13/Sheet1!O13</f>
        <v>2868.7249999999999</v>
      </c>
      <c r="H10" s="57">
        <f>Sheet1!H13/Sheet1!P13</f>
        <v>2387.125</v>
      </c>
      <c r="I10" s="57">
        <f>Sheet1!I13/Sheet1!Q13</f>
        <v>4731.875</v>
      </c>
      <c r="J10" s="57">
        <f>Sheet1!J13/Sheet1!R13</f>
        <v>2418.75</v>
      </c>
      <c r="K10" s="57">
        <f>Sheet1!K13/Sheet1!O13</f>
        <v>585.85</v>
      </c>
      <c r="L10" s="57">
        <f>Sheet1!L13/Sheet1!P13</f>
        <v>3010.8125</v>
      </c>
      <c r="M10" s="57">
        <f>Sheet1!M13/Sheet1!Q13</f>
        <v>10738.625</v>
      </c>
      <c r="N10" s="57">
        <f>Sheet1!N13/Sheet1!R13</f>
        <v>4334.5</v>
      </c>
    </row>
    <row r="11" spans="1:15" x14ac:dyDescent="0.25">
      <c r="A11" s="27">
        <v>5</v>
      </c>
      <c r="B11" s="29" t="s">
        <v>18</v>
      </c>
      <c r="C11" s="57">
        <f>Sheet1!C14/Sheet1!O14</f>
        <v>248.63888888888889</v>
      </c>
      <c r="D11" s="57">
        <f>Sheet1!D14/Sheet1!P14</f>
        <v>116.375</v>
      </c>
      <c r="E11" s="57">
        <f>Sheet1!E14/Sheet1!Q14</f>
        <v>499.85714285714283</v>
      </c>
      <c r="F11" s="57">
        <f>Sheet1!F14/Sheet1!R14</f>
        <v>276.15384615384613</v>
      </c>
      <c r="G11" s="57">
        <f>Sheet1!G14/Sheet1!O14</f>
        <v>4406.9444444444443</v>
      </c>
      <c r="H11" s="57">
        <f>Sheet1!H14/Sheet1!P14</f>
        <v>2822.625</v>
      </c>
      <c r="I11" s="57">
        <f>Sheet1!I14/Sheet1!Q14</f>
        <v>7531.5714285714284</v>
      </c>
      <c r="J11" s="57">
        <f>Sheet1!J14/Sheet1!R14</f>
        <v>4674.3846153846152</v>
      </c>
      <c r="K11" s="57">
        <f>Sheet1!K14/Sheet1!O14</f>
        <v>9288.5277777777774</v>
      </c>
      <c r="L11" s="57">
        <f>Sheet1!L14/Sheet1!P14</f>
        <v>5222.75</v>
      </c>
      <c r="M11" s="57">
        <f>Sheet1!M14/Sheet1!Q14</f>
        <v>20270</v>
      </c>
      <c r="N11" s="57">
        <f>Sheet1!N14/Sheet1!R14</f>
        <v>8379.461538461539</v>
      </c>
    </row>
    <row r="12" spans="1:15" x14ac:dyDescent="0.25">
      <c r="A12" s="27">
        <v>6</v>
      </c>
      <c r="B12" s="29" t="s">
        <v>19</v>
      </c>
      <c r="C12" s="57">
        <f>Sheet1!C15/Sheet1!O15</f>
        <v>172.89795918367346</v>
      </c>
      <c r="D12" s="57">
        <f>Sheet1!D15/Sheet1!P15</f>
        <v>200.9</v>
      </c>
      <c r="E12" s="57" t="s">
        <v>22</v>
      </c>
      <c r="F12" s="57">
        <f>Sheet1!F15/Sheet1!R15</f>
        <v>153.58620689655172</v>
      </c>
      <c r="G12" s="57">
        <f>Sheet1!G15/Sheet1!O15</f>
        <v>3722</v>
      </c>
      <c r="H12" s="57">
        <f>Sheet1!H15/Sheet1!P15</f>
        <v>3648.55</v>
      </c>
      <c r="I12" s="57" t="s">
        <v>22</v>
      </c>
      <c r="J12" s="57">
        <f>Sheet1!J15/Sheet1!R15</f>
        <v>4107.4137931034484</v>
      </c>
      <c r="K12" s="57">
        <f>Sheet1!K15/Sheet1!O15</f>
        <v>6242.5714285714284</v>
      </c>
      <c r="L12" s="57">
        <f>Sheet1!L15/Sheet1!P15</f>
        <v>9338.5499999999993</v>
      </c>
      <c r="M12" s="57" t="s">
        <v>22</v>
      </c>
      <c r="N12" s="57">
        <f>Sheet1!N15/Sheet1!R15</f>
        <v>4117.4827586206893</v>
      </c>
    </row>
    <row r="13" spans="1:15" x14ac:dyDescent="0.25">
      <c r="A13" s="27">
        <v>7</v>
      </c>
      <c r="B13" s="29" t="s">
        <v>21</v>
      </c>
      <c r="C13" s="57">
        <f>Sheet1!C16/Sheet1!O16</f>
        <v>166.80357142857142</v>
      </c>
      <c r="D13" s="57">
        <f>Sheet1!D16/Sheet1!P16</f>
        <v>98.571428571428569</v>
      </c>
      <c r="E13" s="57">
        <f>Sheet1!E16/Sheet1!Q16</f>
        <v>307.75</v>
      </c>
      <c r="F13" s="57">
        <f>Sheet1!F16/Sheet1!R16</f>
        <v>177.10526315789474</v>
      </c>
      <c r="G13" s="57">
        <f>Sheet1!G16/Sheet1!O16</f>
        <v>1361.6071428571429</v>
      </c>
      <c r="H13" s="57">
        <f>Sheet1!H16/Sheet1!P16</f>
        <v>741.5</v>
      </c>
      <c r="I13" s="57">
        <f>Sheet1!I16/Sheet1!Q16</f>
        <v>3363.25</v>
      </c>
      <c r="J13" s="57">
        <f>Sheet1!J16/Sheet1!R16</f>
        <v>1379.3684210526317</v>
      </c>
      <c r="K13" s="57">
        <f>Sheet1!K16/Sheet1!O16</f>
        <v>2692.75</v>
      </c>
      <c r="L13" s="57">
        <f>Sheet1!L16/Sheet1!P16</f>
        <v>1289.0714285714287</v>
      </c>
      <c r="M13" s="57">
        <f>Sheet1!M16/Sheet1!Q16</f>
        <v>6632</v>
      </c>
      <c r="N13" s="57">
        <f>Sheet1!N16/Sheet1!R16</f>
        <v>2795.2368421052633</v>
      </c>
    </row>
    <row r="14" spans="1:15" x14ac:dyDescent="0.25">
      <c r="A14" s="54" t="s">
        <v>13</v>
      </c>
      <c r="B14" s="55"/>
      <c r="C14" s="22">
        <f>Sheet1!C19/Sheet1!O19</f>
        <v>186.29078014184398</v>
      </c>
      <c r="D14" s="22">
        <f>Sheet1!D19/Sheet1!P19</f>
        <v>151.1320754716981</v>
      </c>
      <c r="E14" s="22">
        <f>Sheet1!E19/Sheet1!Q19</f>
        <v>393.85185185185185</v>
      </c>
      <c r="F14" s="22">
        <f>Sheet1!F19/Sheet1!R19</f>
        <v>171.30872483221478</v>
      </c>
      <c r="G14" s="22">
        <f>Sheet1!G19/Sheet1!O19</f>
        <v>2920.7730496453901</v>
      </c>
      <c r="H14" s="22">
        <f>Sheet1!H19/Sheet1!P19</f>
        <v>2530.8018867924529</v>
      </c>
      <c r="I14" s="22">
        <f>Sheet1!I19/Sheet1!Q19</f>
        <v>5920.1481481481478</v>
      </c>
      <c r="J14" s="22">
        <f>Sheet1!J19/Sheet1!R19</f>
        <v>2719.8456375838928</v>
      </c>
      <c r="K14" s="22">
        <f>Sheet1!K19/Sheet1!O19</f>
        <v>4532.4716312056735</v>
      </c>
      <c r="L14" s="22">
        <f>Sheet1!L19/Sheet1!P19</f>
        <v>4746.6037735849059</v>
      </c>
      <c r="M14" s="22">
        <f>Sheet1!M19/Sheet1!Q19</f>
        <v>12380.481481481482</v>
      </c>
      <c r="N14" s="22">
        <f>Sheet1!N19/Sheet1!R19</f>
        <v>4168.0268456375843</v>
      </c>
    </row>
    <row r="15" spans="1:15" ht="15.75" thickBot="1" x14ac:dyDescent="0.3">
      <c r="A15" s="30">
        <v>8</v>
      </c>
      <c r="B15" s="31" t="s">
        <v>20</v>
      </c>
      <c r="C15" s="58">
        <f>Sheet1!C17/Sheet1!O17</f>
        <v>567.08333333333337</v>
      </c>
      <c r="D15" s="58">
        <f>Sheet1!D17/Sheet1!P17</f>
        <v>228.5</v>
      </c>
      <c r="E15" s="58">
        <f>Sheet1!E17/Sheet1!Q17</f>
        <v>667.74324324324323</v>
      </c>
      <c r="F15" s="58" t="s">
        <v>22</v>
      </c>
      <c r="G15" s="58">
        <f>Sheet1!G17/Sheet1!O17</f>
        <v>8197.9583333333339</v>
      </c>
      <c r="H15" s="58">
        <f>Sheet1!H17/Sheet1!P17</f>
        <v>4201.181818181818</v>
      </c>
      <c r="I15" s="58">
        <f>Sheet1!I17/Sheet1!Q17</f>
        <v>9386.1891891891901</v>
      </c>
      <c r="J15" s="58" t="s">
        <v>22</v>
      </c>
      <c r="K15" s="58">
        <f>Sheet1!K17/Sheet1!O17</f>
        <v>11095.052083333334</v>
      </c>
      <c r="L15" s="58">
        <f>Sheet1!L17/Sheet1!P17</f>
        <v>4363.590909090909</v>
      </c>
      <c r="M15" s="58">
        <f>Sheet1!M17/Sheet1!Q17</f>
        <v>13096.297297297297</v>
      </c>
      <c r="N15" s="58" t="s">
        <v>22</v>
      </c>
    </row>
    <row r="16" spans="1:15" ht="15.75" thickBot="1" x14ac:dyDescent="0.3">
      <c r="A16" s="49" t="s">
        <v>13</v>
      </c>
      <c r="B16" s="50"/>
      <c r="C16" s="19">
        <f>Sheet1!C20/Sheet1!O20</f>
        <v>283</v>
      </c>
      <c r="D16" s="19">
        <f>Sheet1!D20/Sheet1!P20</f>
        <v>164.4296875</v>
      </c>
      <c r="E16" s="19">
        <f>Sheet1!E20/Sheet1!Q20</f>
        <v>594.52475247524751</v>
      </c>
      <c r="F16" s="19">
        <f>Sheet1!F20/Sheet1!R20</f>
        <v>171.30872483221478</v>
      </c>
      <c r="G16" s="20">
        <f>Sheet1!G20/Sheet1!O20</f>
        <v>4261.0105820105819</v>
      </c>
      <c r="H16" s="20">
        <f>Sheet1!H20/Sheet1!P20</f>
        <v>2817.8984375</v>
      </c>
      <c r="I16" s="20">
        <f>Sheet1!I20/Sheet1!Q20</f>
        <v>8459.6237623762372</v>
      </c>
      <c r="J16" s="20">
        <f>Sheet1!J20/Sheet1!R20</f>
        <v>2719.8456375838928</v>
      </c>
      <c r="K16" s="20">
        <f>Sheet1!K20/Sheet1!O20</f>
        <v>6199.1587301587306</v>
      </c>
      <c r="L16" s="20">
        <f>Sheet1!L20/Sheet1!P20</f>
        <v>4680.7734375</v>
      </c>
      <c r="M16" s="20">
        <f>Sheet1!M20/Sheet1!Q20</f>
        <v>12904.940594059406</v>
      </c>
      <c r="N16" s="20">
        <f>Sheet1!N20/Sheet1!R20</f>
        <v>4168.0268456375843</v>
      </c>
    </row>
    <row r="17" spans="1:8" s="4" customFormat="1" ht="12.75" x14ac:dyDescent="0.2">
      <c r="A17" s="21"/>
      <c r="B17" s="21"/>
      <c r="C17" s="21"/>
      <c r="D17" s="21"/>
      <c r="E17" s="21"/>
      <c r="F17" s="21"/>
      <c r="G17" s="21"/>
      <c r="H17" s="21"/>
    </row>
    <row r="18" spans="1:8" x14ac:dyDescent="0.25">
      <c r="A18" s="15"/>
      <c r="B18" s="15"/>
      <c r="C18" s="15"/>
      <c r="D18" s="15"/>
      <c r="E18" s="15"/>
      <c r="F18" s="15"/>
      <c r="G18" s="15"/>
      <c r="H18" s="15"/>
    </row>
  </sheetData>
  <sortState ref="B43:C50">
    <sortCondition ref="C43"/>
  </sortState>
  <mergeCells count="16">
    <mergeCell ref="A2:O2"/>
    <mergeCell ref="A16:B16"/>
    <mergeCell ref="A4:A6"/>
    <mergeCell ref="B4:B6"/>
    <mergeCell ref="C4:F4"/>
    <mergeCell ref="G4:J4"/>
    <mergeCell ref="K4:N5"/>
    <mergeCell ref="C5:C6"/>
    <mergeCell ref="D5:D6"/>
    <mergeCell ref="E5:E6"/>
    <mergeCell ref="F5:F6"/>
    <mergeCell ref="G5:G6"/>
    <mergeCell ref="H5:H6"/>
    <mergeCell ref="I5:I6"/>
    <mergeCell ref="J5:J6"/>
    <mergeCell ref="A14:B1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0"/>
  <sheetViews>
    <sheetView workbookViewId="0">
      <selection activeCell="G28" sqref="G28"/>
    </sheetView>
  </sheetViews>
  <sheetFormatPr defaultRowHeight="15" x14ac:dyDescent="0.25"/>
  <cols>
    <col min="2" max="2" width="14.7109375" customWidth="1"/>
  </cols>
  <sheetData>
    <row r="3" spans="2:18" x14ac:dyDescent="0.25">
      <c r="C3" t="s">
        <v>26</v>
      </c>
      <c r="G3" t="s">
        <v>27</v>
      </c>
      <c r="K3" t="s">
        <v>29</v>
      </c>
      <c r="O3" t="s">
        <v>28</v>
      </c>
    </row>
    <row r="4" spans="2:18" x14ac:dyDescent="0.25">
      <c r="B4" t="s">
        <v>8</v>
      </c>
      <c r="C4">
        <v>8230</v>
      </c>
      <c r="D4">
        <v>5332</v>
      </c>
      <c r="E4">
        <v>2898</v>
      </c>
      <c r="G4">
        <v>135687</v>
      </c>
      <c r="H4">
        <v>95119</v>
      </c>
      <c r="I4">
        <v>40568</v>
      </c>
      <c r="K4">
        <v>273129</v>
      </c>
      <c r="L4">
        <v>190411</v>
      </c>
      <c r="M4">
        <v>82718</v>
      </c>
      <c r="O4">
        <v>26</v>
      </c>
      <c r="P4">
        <v>22</v>
      </c>
      <c r="Q4">
        <v>4</v>
      </c>
    </row>
    <row r="5" spans="2:18" x14ac:dyDescent="0.25">
      <c r="B5" t="s">
        <v>9</v>
      </c>
      <c r="C5">
        <v>13677</v>
      </c>
      <c r="D5">
        <v>6472</v>
      </c>
      <c r="E5">
        <v>1305</v>
      </c>
      <c r="F5">
        <v>5900</v>
      </c>
      <c r="G5">
        <v>250794</v>
      </c>
      <c r="H5">
        <v>103880</v>
      </c>
      <c r="I5">
        <v>33623</v>
      </c>
      <c r="J5">
        <v>113291</v>
      </c>
      <c r="K5">
        <v>478125</v>
      </c>
      <c r="L5">
        <v>314774</v>
      </c>
      <c r="M5">
        <v>29217</v>
      </c>
      <c r="N5">
        <v>134134</v>
      </c>
      <c r="O5">
        <v>51</v>
      </c>
      <c r="P5">
        <v>14</v>
      </c>
      <c r="Q5">
        <v>4</v>
      </c>
      <c r="R5">
        <v>33</v>
      </c>
    </row>
    <row r="6" spans="2:18" x14ac:dyDescent="0.25">
      <c r="B6" t="s">
        <v>10</v>
      </c>
      <c r="C6">
        <v>6859</v>
      </c>
      <c r="D6">
        <v>4864</v>
      </c>
      <c r="E6">
        <v>950</v>
      </c>
      <c r="F6">
        <v>1045</v>
      </c>
      <c r="G6">
        <v>94358</v>
      </c>
      <c r="H6">
        <v>52167</v>
      </c>
      <c r="I6">
        <v>7510</v>
      </c>
      <c r="J6">
        <v>34681</v>
      </c>
      <c r="K6">
        <v>133503</v>
      </c>
      <c r="L6">
        <v>76969</v>
      </c>
      <c r="M6">
        <v>18255</v>
      </c>
      <c r="N6">
        <v>38279</v>
      </c>
      <c r="O6">
        <v>19</v>
      </c>
      <c r="P6">
        <v>14</v>
      </c>
      <c r="Q6">
        <v>1</v>
      </c>
      <c r="R6">
        <v>4</v>
      </c>
    </row>
    <row r="7" spans="2:18" x14ac:dyDescent="0.25">
      <c r="B7" t="s">
        <v>11</v>
      </c>
      <c r="C7">
        <v>6035</v>
      </c>
      <c r="D7">
        <v>1853</v>
      </c>
      <c r="E7">
        <v>485</v>
      </c>
      <c r="F7">
        <v>3697</v>
      </c>
      <c r="G7">
        <v>120927</v>
      </c>
      <c r="H7">
        <v>31414</v>
      </c>
      <c r="I7">
        <v>14314</v>
      </c>
      <c r="J7">
        <v>75199</v>
      </c>
      <c r="K7">
        <v>132804</v>
      </c>
      <c r="L7">
        <v>39688</v>
      </c>
      <c r="M7">
        <v>19338</v>
      </c>
      <c r="N7">
        <v>73778</v>
      </c>
      <c r="O7">
        <v>36</v>
      </c>
      <c r="P7">
        <v>12</v>
      </c>
      <c r="Q7">
        <v>2</v>
      </c>
      <c r="R7">
        <v>22</v>
      </c>
    </row>
    <row r="8" spans="2:18" x14ac:dyDescent="0.25">
      <c r="B8" t="s">
        <v>12</v>
      </c>
      <c r="C8">
        <v>7632</v>
      </c>
      <c r="D8">
        <v>3152</v>
      </c>
      <c r="F8">
        <v>4480</v>
      </c>
      <c r="G8">
        <v>127611</v>
      </c>
      <c r="H8">
        <v>55903</v>
      </c>
      <c r="J8">
        <v>71708</v>
      </c>
      <c r="K8">
        <v>208279</v>
      </c>
      <c r="L8">
        <v>113613</v>
      </c>
      <c r="N8">
        <v>94666</v>
      </c>
      <c r="O8">
        <v>44</v>
      </c>
      <c r="P8">
        <v>21</v>
      </c>
      <c r="R8">
        <v>23</v>
      </c>
    </row>
    <row r="9" spans="2:18" x14ac:dyDescent="0.25">
      <c r="C9" s="56">
        <f>SUM(C4:C8)</f>
        <v>42433</v>
      </c>
      <c r="D9" s="56">
        <f t="shared" ref="D9:F9" si="0">SUM(D4:D8)</f>
        <v>21673</v>
      </c>
      <c r="E9" s="56">
        <f t="shared" si="0"/>
        <v>5638</v>
      </c>
      <c r="F9" s="56">
        <f t="shared" si="0"/>
        <v>15122</v>
      </c>
      <c r="G9" s="56">
        <f t="shared" ref="G9" si="1">SUM(G4:G8)</f>
        <v>729377</v>
      </c>
      <c r="H9" s="56">
        <f t="shared" ref="H9" si="2">SUM(H4:H8)</f>
        <v>338483</v>
      </c>
      <c r="I9" s="56">
        <f t="shared" ref="I9" si="3">SUM(I4:I8)</f>
        <v>96015</v>
      </c>
      <c r="J9" s="56">
        <f t="shared" ref="J9" si="4">SUM(J4:J8)</f>
        <v>294879</v>
      </c>
      <c r="K9" s="56">
        <f t="shared" ref="K9" si="5">SUM(K4:K8)</f>
        <v>1225840</v>
      </c>
      <c r="L9" s="56">
        <f t="shared" ref="L9" si="6">SUM(L4:L8)</f>
        <v>735455</v>
      </c>
      <c r="M9" s="56">
        <f t="shared" ref="M9" si="7">SUM(M4:M8)</f>
        <v>149528</v>
      </c>
      <c r="N9" s="56">
        <f t="shared" ref="N9" si="8">SUM(N4:N8)</f>
        <v>340857</v>
      </c>
      <c r="O9" s="56">
        <f t="shared" ref="O9" si="9">SUM(O4:O8)</f>
        <v>176</v>
      </c>
      <c r="P9" s="56">
        <f t="shared" ref="P9" si="10">SUM(P4:P8)</f>
        <v>83</v>
      </c>
      <c r="Q9" s="56">
        <f t="shared" ref="Q9" si="11">SUM(Q4:Q8)</f>
        <v>11</v>
      </c>
      <c r="R9" s="56">
        <f t="shared" ref="R9" si="12">SUM(R4:R8)</f>
        <v>82</v>
      </c>
    </row>
    <row r="10" spans="2:18" x14ac:dyDescent="0.25">
      <c r="B10" t="s">
        <v>14</v>
      </c>
      <c r="C10">
        <v>8097</v>
      </c>
      <c r="D10">
        <v>3973</v>
      </c>
      <c r="E10">
        <v>2059</v>
      </c>
      <c r="F10">
        <v>2065</v>
      </c>
      <c r="G10">
        <v>136109</v>
      </c>
      <c r="H10">
        <v>49540</v>
      </c>
      <c r="I10">
        <v>32084</v>
      </c>
      <c r="J10">
        <v>54485</v>
      </c>
      <c r="K10">
        <v>191307</v>
      </c>
      <c r="L10">
        <v>78975</v>
      </c>
      <c r="M10">
        <v>38046</v>
      </c>
      <c r="N10">
        <v>74286</v>
      </c>
      <c r="O10">
        <v>29</v>
      </c>
      <c r="P10">
        <v>16</v>
      </c>
      <c r="Q10">
        <v>3</v>
      </c>
      <c r="R10">
        <v>10</v>
      </c>
    </row>
    <row r="11" spans="2:18" x14ac:dyDescent="0.25">
      <c r="B11" t="s">
        <v>15</v>
      </c>
      <c r="C11">
        <v>7737</v>
      </c>
      <c r="D11">
        <v>1699</v>
      </c>
      <c r="E11">
        <v>1265</v>
      </c>
      <c r="F11">
        <v>4773</v>
      </c>
      <c r="G11">
        <v>90584</v>
      </c>
      <c r="H11">
        <v>15976</v>
      </c>
      <c r="I11">
        <v>23731</v>
      </c>
      <c r="J11">
        <v>50877</v>
      </c>
      <c r="K11">
        <v>180455</v>
      </c>
      <c r="L11">
        <v>46574</v>
      </c>
      <c r="M11">
        <v>41900</v>
      </c>
      <c r="N11">
        <v>91981</v>
      </c>
      <c r="O11">
        <v>42</v>
      </c>
      <c r="P11">
        <v>11</v>
      </c>
      <c r="Q11">
        <v>5</v>
      </c>
      <c r="R11">
        <v>26</v>
      </c>
    </row>
    <row r="12" spans="2:18" x14ac:dyDescent="0.25">
      <c r="B12" t="s">
        <v>16</v>
      </c>
      <c r="C12">
        <v>3417</v>
      </c>
      <c r="D12">
        <v>1707</v>
      </c>
      <c r="F12">
        <v>1355</v>
      </c>
      <c r="G12">
        <v>64938</v>
      </c>
      <c r="H12">
        <v>36041</v>
      </c>
      <c r="J12">
        <v>28897</v>
      </c>
      <c r="K12">
        <v>91894</v>
      </c>
      <c r="L12">
        <v>41036</v>
      </c>
      <c r="N12">
        <v>50858</v>
      </c>
      <c r="O12">
        <v>30</v>
      </c>
      <c r="P12">
        <v>13</v>
      </c>
      <c r="R12">
        <v>17</v>
      </c>
    </row>
    <row r="13" spans="2:18" x14ac:dyDescent="0.25">
      <c r="B13" t="s">
        <v>17</v>
      </c>
      <c r="C13">
        <v>6519</v>
      </c>
      <c r="D13">
        <v>1381</v>
      </c>
      <c r="E13">
        <v>2580</v>
      </c>
      <c r="F13">
        <v>2558</v>
      </c>
      <c r="G13">
        <v>114749</v>
      </c>
      <c r="H13">
        <v>38194</v>
      </c>
      <c r="I13">
        <v>37855</v>
      </c>
      <c r="J13">
        <v>38700</v>
      </c>
      <c r="K13">
        <v>23434</v>
      </c>
      <c r="L13">
        <v>48173</v>
      </c>
      <c r="M13">
        <v>85909</v>
      </c>
      <c r="N13">
        <v>69352</v>
      </c>
      <c r="O13">
        <v>40</v>
      </c>
      <c r="P13">
        <v>16</v>
      </c>
      <c r="Q13">
        <v>8</v>
      </c>
      <c r="R13">
        <v>16</v>
      </c>
    </row>
    <row r="14" spans="2:18" x14ac:dyDescent="0.25">
      <c r="B14" t="s">
        <v>18</v>
      </c>
      <c r="C14">
        <v>8951</v>
      </c>
      <c r="D14">
        <v>1862</v>
      </c>
      <c r="E14">
        <v>3499</v>
      </c>
      <c r="F14">
        <v>3590</v>
      </c>
      <c r="G14">
        <v>158650</v>
      </c>
      <c r="H14">
        <v>45162</v>
      </c>
      <c r="I14">
        <v>52721</v>
      </c>
      <c r="J14">
        <v>60767</v>
      </c>
      <c r="K14">
        <v>334387</v>
      </c>
      <c r="L14">
        <v>83564</v>
      </c>
      <c r="M14">
        <v>141890</v>
      </c>
      <c r="N14">
        <v>108933</v>
      </c>
      <c r="O14">
        <v>36</v>
      </c>
      <c r="P14">
        <v>16</v>
      </c>
      <c r="Q14">
        <v>7</v>
      </c>
      <c r="R14">
        <v>13</v>
      </c>
    </row>
    <row r="15" spans="2:18" x14ac:dyDescent="0.25">
      <c r="B15" t="s">
        <v>19</v>
      </c>
      <c r="C15">
        <v>8472</v>
      </c>
      <c r="D15">
        <v>4018</v>
      </c>
      <c r="F15">
        <v>4454</v>
      </c>
      <c r="G15">
        <v>182378</v>
      </c>
      <c r="H15">
        <v>72971</v>
      </c>
      <c r="J15">
        <v>119115</v>
      </c>
      <c r="K15">
        <v>305886</v>
      </c>
      <c r="L15">
        <v>186771</v>
      </c>
      <c r="N15">
        <v>119407</v>
      </c>
      <c r="O15">
        <v>49</v>
      </c>
      <c r="P15">
        <v>20</v>
      </c>
      <c r="R15">
        <v>29</v>
      </c>
    </row>
    <row r="16" spans="2:18" x14ac:dyDescent="0.25">
      <c r="B16" t="s">
        <v>21</v>
      </c>
      <c r="C16">
        <v>9341</v>
      </c>
      <c r="D16">
        <v>1380</v>
      </c>
      <c r="E16">
        <v>1231</v>
      </c>
      <c r="F16">
        <v>6730</v>
      </c>
      <c r="G16">
        <v>76250</v>
      </c>
      <c r="H16">
        <v>10381</v>
      </c>
      <c r="I16">
        <v>13453</v>
      </c>
      <c r="J16">
        <v>52416</v>
      </c>
      <c r="K16">
        <v>150794</v>
      </c>
      <c r="L16">
        <v>18047</v>
      </c>
      <c r="M16">
        <v>26528</v>
      </c>
      <c r="N16">
        <v>106219</v>
      </c>
      <c r="O16">
        <v>56</v>
      </c>
      <c r="P16">
        <v>14</v>
      </c>
      <c r="Q16">
        <v>4</v>
      </c>
      <c r="R16">
        <v>38</v>
      </c>
    </row>
    <row r="17" spans="2:18" x14ac:dyDescent="0.25">
      <c r="B17" t="s">
        <v>20</v>
      </c>
      <c r="C17">
        <v>54440</v>
      </c>
      <c r="D17">
        <v>5027</v>
      </c>
      <c r="E17">
        <v>49413</v>
      </c>
      <c r="G17">
        <v>787004</v>
      </c>
      <c r="H17">
        <v>92426</v>
      </c>
      <c r="I17">
        <v>694578</v>
      </c>
      <c r="K17">
        <v>1065125</v>
      </c>
      <c r="L17">
        <v>95999</v>
      </c>
      <c r="M17">
        <v>969126</v>
      </c>
      <c r="O17">
        <v>96</v>
      </c>
      <c r="P17">
        <v>22</v>
      </c>
      <c r="Q17">
        <v>74</v>
      </c>
    </row>
    <row r="19" spans="2:18" x14ac:dyDescent="0.25">
      <c r="C19" s="56">
        <f>SUM(C10:C16)</f>
        <v>52534</v>
      </c>
      <c r="D19" s="56">
        <f t="shared" ref="D19:R19" si="13">SUM(D10:D16)</f>
        <v>16020</v>
      </c>
      <c r="E19" s="56">
        <f t="shared" si="13"/>
        <v>10634</v>
      </c>
      <c r="F19" s="56">
        <f t="shared" si="13"/>
        <v>25525</v>
      </c>
      <c r="G19" s="56">
        <f t="shared" si="13"/>
        <v>823658</v>
      </c>
      <c r="H19" s="56">
        <f t="shared" si="13"/>
        <v>268265</v>
      </c>
      <c r="I19" s="56">
        <f t="shared" si="13"/>
        <v>159844</v>
      </c>
      <c r="J19" s="56">
        <f t="shared" si="13"/>
        <v>405257</v>
      </c>
      <c r="K19" s="56">
        <f t="shared" si="13"/>
        <v>1278157</v>
      </c>
      <c r="L19" s="56">
        <f t="shared" si="13"/>
        <v>503140</v>
      </c>
      <c r="M19" s="56">
        <f t="shared" si="13"/>
        <v>334273</v>
      </c>
      <c r="N19" s="56">
        <f t="shared" si="13"/>
        <v>621036</v>
      </c>
      <c r="O19" s="56">
        <f t="shared" si="13"/>
        <v>282</v>
      </c>
      <c r="P19" s="56">
        <f t="shared" si="13"/>
        <v>106</v>
      </c>
      <c r="Q19" s="56">
        <f t="shared" si="13"/>
        <v>27</v>
      </c>
      <c r="R19" s="56">
        <f t="shared" si="13"/>
        <v>149</v>
      </c>
    </row>
    <row r="20" spans="2:18" x14ac:dyDescent="0.25">
      <c r="C20" s="56">
        <f>SUM(C10:C17)</f>
        <v>106974</v>
      </c>
      <c r="D20" s="56">
        <f t="shared" ref="D20:R20" si="14">SUM(D10:D17)</f>
        <v>21047</v>
      </c>
      <c r="E20" s="56">
        <f t="shared" si="14"/>
        <v>60047</v>
      </c>
      <c r="F20" s="56">
        <f t="shared" si="14"/>
        <v>25525</v>
      </c>
      <c r="G20" s="56">
        <f t="shared" si="14"/>
        <v>1610662</v>
      </c>
      <c r="H20" s="56">
        <f t="shared" si="14"/>
        <v>360691</v>
      </c>
      <c r="I20" s="56">
        <f t="shared" si="14"/>
        <v>854422</v>
      </c>
      <c r="J20" s="56">
        <f t="shared" si="14"/>
        <v>405257</v>
      </c>
      <c r="K20" s="56">
        <f t="shared" si="14"/>
        <v>2343282</v>
      </c>
      <c r="L20" s="56">
        <f t="shared" si="14"/>
        <v>599139</v>
      </c>
      <c r="M20" s="56">
        <f t="shared" si="14"/>
        <v>1303399</v>
      </c>
      <c r="N20" s="56">
        <f t="shared" si="14"/>
        <v>621036</v>
      </c>
      <c r="O20" s="56">
        <f t="shared" si="14"/>
        <v>378</v>
      </c>
      <c r="P20" s="56">
        <f t="shared" si="14"/>
        <v>128</v>
      </c>
      <c r="Q20" s="56">
        <f t="shared" si="14"/>
        <v>101</v>
      </c>
      <c r="R20" s="56">
        <f t="shared" si="14"/>
        <v>149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9"/>
  <sheetViews>
    <sheetView topLeftCell="E10" workbookViewId="0">
      <selection activeCell="L42" sqref="L41:L42"/>
    </sheetView>
  </sheetViews>
  <sheetFormatPr defaultRowHeight="15" x14ac:dyDescent="0.25"/>
  <cols>
    <col min="2" max="2" width="18.5703125" customWidth="1"/>
    <col min="12" max="12" width="14.28515625" customWidth="1"/>
  </cols>
  <sheetData>
    <row r="2" spans="2:13" x14ac:dyDescent="0.25">
      <c r="B2" s="8" t="s">
        <v>16</v>
      </c>
      <c r="C2" s="10">
        <v>138</v>
      </c>
      <c r="L2" s="6"/>
      <c r="M2" s="10"/>
    </row>
    <row r="3" spans="2:13" x14ac:dyDescent="0.25">
      <c r="B3" s="8" t="s">
        <v>21</v>
      </c>
      <c r="C3" s="10">
        <v>171</v>
      </c>
      <c r="L3" s="6"/>
      <c r="M3" s="10"/>
    </row>
    <row r="4" spans="2:13" x14ac:dyDescent="0.25">
      <c r="B4" s="8" t="s">
        <v>19</v>
      </c>
      <c r="C4" s="10">
        <v>175</v>
      </c>
      <c r="L4" s="6"/>
      <c r="M4" s="10"/>
    </row>
    <row r="5" spans="2:13" x14ac:dyDescent="0.25">
      <c r="B5" s="8" t="s">
        <v>15</v>
      </c>
      <c r="C5" s="10">
        <v>208</v>
      </c>
      <c r="I5" s="13"/>
      <c r="L5" s="5"/>
      <c r="M5" s="10"/>
    </row>
    <row r="6" spans="2:13" x14ac:dyDescent="0.25">
      <c r="B6" s="8" t="s">
        <v>17</v>
      </c>
      <c r="C6" s="10">
        <v>223</v>
      </c>
      <c r="L6" s="6"/>
      <c r="M6" s="10"/>
    </row>
    <row r="7" spans="2:13" x14ac:dyDescent="0.25">
      <c r="B7" s="7" t="s">
        <v>14</v>
      </c>
      <c r="C7" s="10">
        <v>265</v>
      </c>
    </row>
    <row r="8" spans="2:13" x14ac:dyDescent="0.25">
      <c r="B8" s="8" t="s">
        <v>18</v>
      </c>
      <c r="C8" s="10">
        <v>280</v>
      </c>
      <c r="L8" s="6" t="s">
        <v>11</v>
      </c>
      <c r="M8" s="10">
        <v>183</v>
      </c>
    </row>
    <row r="9" spans="2:13" x14ac:dyDescent="0.25">
      <c r="B9" s="9" t="s">
        <v>20</v>
      </c>
      <c r="C9" s="12">
        <v>487</v>
      </c>
      <c r="L9" s="6" t="s">
        <v>12</v>
      </c>
      <c r="M9" s="10">
        <v>189</v>
      </c>
    </row>
    <row r="10" spans="2:13" x14ac:dyDescent="0.25">
      <c r="L10" s="6" t="s">
        <v>9</v>
      </c>
      <c r="M10" s="10">
        <v>295</v>
      </c>
    </row>
    <row r="11" spans="2:13" x14ac:dyDescent="0.25">
      <c r="L11" s="5" t="s">
        <v>8</v>
      </c>
      <c r="M11" s="10">
        <v>342</v>
      </c>
    </row>
    <row r="12" spans="2:13" x14ac:dyDescent="0.25">
      <c r="B12" s="8"/>
      <c r="C12" s="10"/>
      <c r="L12" s="6" t="s">
        <v>10</v>
      </c>
      <c r="M12" s="10">
        <v>366</v>
      </c>
    </row>
    <row r="13" spans="2:13" x14ac:dyDescent="0.25">
      <c r="B13" s="8"/>
      <c r="C13" s="10"/>
    </row>
    <row r="14" spans="2:13" x14ac:dyDescent="0.25">
      <c r="B14" s="8"/>
      <c r="C14" s="10"/>
    </row>
    <row r="15" spans="2:13" x14ac:dyDescent="0.25">
      <c r="B15" s="8"/>
      <c r="C15" s="10"/>
    </row>
    <row r="16" spans="2:13" x14ac:dyDescent="0.25">
      <c r="B16" s="8"/>
      <c r="C16" s="10"/>
      <c r="L16" s="6" t="s">
        <v>11</v>
      </c>
      <c r="M16" s="10">
        <v>3120</v>
      </c>
    </row>
    <row r="17" spans="2:13" x14ac:dyDescent="0.25">
      <c r="B17" s="7"/>
      <c r="C17" s="10"/>
      <c r="L17" s="6" t="s">
        <v>12</v>
      </c>
      <c r="M17" s="10">
        <v>3585</v>
      </c>
    </row>
    <row r="18" spans="2:13" x14ac:dyDescent="0.25">
      <c r="B18" s="8"/>
      <c r="C18" s="10"/>
      <c r="L18" s="6" t="s">
        <v>10</v>
      </c>
      <c r="M18" s="10">
        <v>5115</v>
      </c>
    </row>
    <row r="19" spans="2:13" x14ac:dyDescent="0.25">
      <c r="B19" s="9"/>
      <c r="C19" s="12"/>
      <c r="L19" s="6" t="s">
        <v>9</v>
      </c>
      <c r="M19" s="10">
        <v>5282</v>
      </c>
    </row>
    <row r="20" spans="2:13" x14ac:dyDescent="0.25">
      <c r="L20" s="5" t="s">
        <v>8</v>
      </c>
      <c r="M20" s="10">
        <v>5663</v>
      </c>
    </row>
    <row r="21" spans="2:13" x14ac:dyDescent="0.25">
      <c r="B21" s="8" t="s">
        <v>21</v>
      </c>
      <c r="C21" s="10">
        <v>1150</v>
      </c>
    </row>
    <row r="22" spans="2:13" x14ac:dyDescent="0.25">
      <c r="B22" s="8" t="s">
        <v>15</v>
      </c>
      <c r="C22" s="10">
        <v>2483</v>
      </c>
    </row>
    <row r="23" spans="2:13" x14ac:dyDescent="0.25">
      <c r="B23" s="8" t="s">
        <v>17</v>
      </c>
      <c r="C23" s="10">
        <v>2723</v>
      </c>
    </row>
    <row r="24" spans="2:13" x14ac:dyDescent="0.25">
      <c r="B24" s="8" t="s">
        <v>16</v>
      </c>
      <c r="C24" s="10">
        <v>3129</v>
      </c>
    </row>
    <row r="25" spans="2:13" x14ac:dyDescent="0.25">
      <c r="B25" s="8" t="s">
        <v>19</v>
      </c>
      <c r="C25" s="10">
        <v>3742</v>
      </c>
    </row>
    <row r="26" spans="2:13" x14ac:dyDescent="0.25">
      <c r="B26" s="7" t="s">
        <v>14</v>
      </c>
      <c r="C26" s="10">
        <v>4463</v>
      </c>
    </row>
    <row r="27" spans="2:13" x14ac:dyDescent="0.25">
      <c r="B27" s="8" t="s">
        <v>18</v>
      </c>
      <c r="C27" s="10">
        <v>4513</v>
      </c>
    </row>
    <row r="28" spans="2:13" x14ac:dyDescent="0.25">
      <c r="B28" s="9" t="s">
        <v>20</v>
      </c>
      <c r="C28" s="11">
        <v>7122</v>
      </c>
    </row>
    <row r="30" spans="2:13" x14ac:dyDescent="0.25">
      <c r="L30" s="6" t="s">
        <v>11</v>
      </c>
      <c r="M30" s="10">
        <v>3939</v>
      </c>
    </row>
    <row r="31" spans="2:13" x14ac:dyDescent="0.25">
      <c r="L31" s="6" t="s">
        <v>12</v>
      </c>
      <c r="M31" s="10">
        <v>5064</v>
      </c>
    </row>
    <row r="32" spans="2:13" x14ac:dyDescent="0.25">
      <c r="B32" s="8" t="s">
        <v>21</v>
      </c>
      <c r="C32" s="10">
        <v>2552</v>
      </c>
      <c r="L32" s="6" t="s">
        <v>10</v>
      </c>
      <c r="M32" s="10">
        <v>7180</v>
      </c>
    </row>
    <row r="33" spans="2:13" x14ac:dyDescent="0.25">
      <c r="B33" s="8" t="s">
        <v>16</v>
      </c>
      <c r="C33" s="10">
        <v>4124</v>
      </c>
      <c r="L33" s="6" t="s">
        <v>9</v>
      </c>
      <c r="M33" s="10">
        <v>10434</v>
      </c>
    </row>
    <row r="34" spans="2:13" x14ac:dyDescent="0.25">
      <c r="B34" s="8" t="s">
        <v>15</v>
      </c>
      <c r="C34" s="10">
        <v>5024</v>
      </c>
      <c r="L34" s="5" t="s">
        <v>8</v>
      </c>
      <c r="M34" s="10">
        <v>11113</v>
      </c>
    </row>
    <row r="35" spans="2:13" x14ac:dyDescent="0.25">
      <c r="B35" s="8" t="s">
        <v>17</v>
      </c>
      <c r="C35" s="10">
        <v>5345</v>
      </c>
    </row>
    <row r="36" spans="2:13" x14ac:dyDescent="0.25">
      <c r="B36" s="8" t="s">
        <v>19</v>
      </c>
      <c r="C36" s="10">
        <v>5563</v>
      </c>
    </row>
    <row r="37" spans="2:13" x14ac:dyDescent="0.25">
      <c r="B37" s="7" t="s">
        <v>14</v>
      </c>
      <c r="C37" s="10">
        <v>5999</v>
      </c>
    </row>
    <row r="38" spans="2:13" x14ac:dyDescent="0.25">
      <c r="B38" s="8" t="s">
        <v>18</v>
      </c>
      <c r="C38" s="10">
        <v>9475</v>
      </c>
    </row>
    <row r="39" spans="2:13" x14ac:dyDescent="0.25">
      <c r="B39" s="9" t="s">
        <v>20</v>
      </c>
      <c r="C39" s="12">
        <v>11094</v>
      </c>
    </row>
  </sheetData>
  <sortState ref="L8:M12">
    <sortCondition ref="M8:M1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Alytaus</vt:lpstr>
      <vt:lpstr>Vilniaus</vt:lpstr>
      <vt:lpstr>Sheet1</vt:lpstr>
      <vt:lpstr>Lapas1</vt:lpstr>
      <vt:lpstr>Lapas1!Criteria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2014-06-06T09:05:02Z</cp:lastPrinted>
  <dcterms:created xsi:type="dcterms:W3CDTF">2014-01-10T07:58:39Z</dcterms:created>
  <dcterms:modified xsi:type="dcterms:W3CDTF">2018-06-13T07:24:59Z</dcterms:modified>
</cp:coreProperties>
</file>