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R8" i="1" l="1"/>
  <c r="R9" i="1"/>
  <c r="R10" i="1"/>
  <c r="R11" i="1"/>
  <c r="R7" i="1"/>
  <c r="R15" i="2" l="1"/>
  <c r="R8" i="2"/>
  <c r="R9" i="2"/>
  <c r="R10" i="2"/>
  <c r="R11" i="2"/>
  <c r="R12" i="2"/>
  <c r="R13" i="2"/>
  <c r="R7" i="2"/>
  <c r="P14" i="2" l="1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P12" i="1" l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<sst xmlns="http://schemas.openxmlformats.org/spreadsheetml/2006/main" count="99" uniqueCount="28">
  <si>
    <t>Eil. Nr.</t>
  </si>
  <si>
    <t>Savivaldybių viešosios bibliotekos</t>
  </si>
  <si>
    <t>Etatų skaičius SVB</t>
  </si>
  <si>
    <t>Darbuotojų skaičius</t>
  </si>
  <si>
    <t>Iš jų: profesionalių bibliotekininkų</t>
  </si>
  <si>
    <t>Profesionalių bibliotekininkų, dirbančių ne visą darbo dieną skaičius</t>
  </si>
  <si>
    <t>Iš viso SVB</t>
  </si>
  <si>
    <t>VB</t>
  </si>
  <si>
    <t>Miesto fil.</t>
  </si>
  <si>
    <t>Kaimo fil.</t>
  </si>
  <si>
    <t>Iš viso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</si>
  <si>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</si>
  <si>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</si>
  <si>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</si>
  <si>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</si>
  <si>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</si>
  <si>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</si>
  <si>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</si>
  <si>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</si>
  <si>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</si>
  <si>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</si>
  <si>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</si>
  <si>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</si>
  <si>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</si>
  <si>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</si>
  <si>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</si>
  <si>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4.1. VILNIAUS APSKRITIES SAVIVALDYBIŲ VIEŠŲJŲ BIBLIOTEKŲ PERSONALAS 2017 M.</t>
  </si>
  <si>
    <t>4.1. ALYTAUS APSKRITIES SAVIVALDYBIŲ VIEŠŲJŲ BIBLIOTEKŲ PERSONALAS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</si>
</sst>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9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9"/>
      <color theme="1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Calibri"/>
      <family val="2"/>
      <charset val="186"/>
      <scheme val="minor"/>
    </font>
    <font>
      <sz val="8.5"/>
      <color theme="5" tint="-0.499984740745262"/>
      <name val="Arial"/>
      <family val="2"/>
      <charset val="186"/>
    </font>
    <font>
      <sz val="11"/>
      <color theme="0"/>
      <name val="Calibri"/>
      <family val="2"/>
      <charset val="186"/>
      <scheme val="minor"/>
    </font>
    <font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5" fillId="2" borderId="0" xfId="0" applyFont="1" applyFill="1"/>
    <xf numFmtId="0" fontId="0" fillId="2" borderId="0" xfId="0" applyFill="1"/>
    <xf numFmtId="0" fontId="6" fillId="2" borderId="0" xfId="0" applyFont="1" applyFill="1"/>
    <xf numFmtId="0" fontId="7" fillId="2" borderId="0" xfId="0" applyFont="1" applyFill="1"/>
    <xf numFmtId="0" fontId="4" fillId="3" borderId="14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2" fontId="8" fillId="3" borderId="14" xfId="1" applyNumberFormat="1" applyFont="1" applyFill="1" applyBorder="1" applyAlignment="1">
      <alignment horizontal="center" vertical="center" wrapText="1"/>
    </xf>
    <xf numFmtId="2" fontId="8" fillId="3" borderId="14" xfId="1" applyNumberFormat="1" applyFont="1" applyFill="1" applyBorder="1" applyAlignment="1">
      <alignment horizontal="center" vertical="center"/>
    </xf>
    <xf numFmtId="0" fontId="8" fillId="3" borderId="14" xfId="1" applyFont="1" applyFill="1" applyBorder="1" applyAlignment="1">
      <alignment horizontal="center" vertical="center" wrapText="1"/>
    </xf>
    <xf numFmtId="2" fontId="1" fillId="2" borderId="0" xfId="0" applyNumberFormat="1" applyFont="1" applyFill="1"/>
    <xf numFmtId="2" fontId="8" fillId="3" borderId="8" xfId="1" applyNumberFormat="1" applyFont="1" applyFill="1" applyBorder="1" applyAlignment="1">
      <alignment horizontal="center" vertical="center" wrapText="1"/>
    </xf>
    <xf numFmtId="2" fontId="8" fillId="3" borderId="8" xfId="1" applyNumberFormat="1" applyFont="1" applyFill="1" applyBorder="1" applyAlignment="1">
      <alignment horizontal="center" vertical="center"/>
    </xf>
    <xf numFmtId="2" fontId="0" fillId="2" borderId="0" xfId="0" applyNumberFormat="1" applyFill="1"/>
    <xf numFmtId="0" fontId="11" fillId="4" borderId="16" xfId="1" applyFont="1" applyFill="1" applyBorder="1" applyAlignment="1">
      <alignment horizontal="right" vertical="center"/>
    </xf>
    <xf numFmtId="2" fontId="11" fillId="4" borderId="16" xfId="1" applyNumberFormat="1" applyFont="1" applyFill="1" applyBorder="1" applyAlignment="1">
      <alignment horizontal="center" vertical="center"/>
    </xf>
    <xf numFmtId="1" fontId="11" fillId="4" borderId="16" xfId="1" applyNumberFormat="1" applyFont="1" applyFill="1" applyBorder="1" applyAlignment="1">
      <alignment horizontal="center" vertical="center"/>
    </xf>
    <xf numFmtId="0" fontId="11" fillId="4" borderId="15" xfId="1" applyFont="1" applyFill="1" applyBorder="1" applyAlignment="1">
      <alignment horizontal="center" vertical="center"/>
    </xf>
    <xf numFmtId="2" fontId="11" fillId="4" borderId="14" xfId="1" applyNumberFormat="1" applyFont="1" applyFill="1" applyBorder="1" applyAlignment="1">
      <alignment horizontal="center" vertical="center" wrapText="1"/>
    </xf>
    <xf numFmtId="1" fontId="11" fillId="4" borderId="14" xfId="1" applyNumberFormat="1" applyFont="1" applyFill="1" applyBorder="1" applyAlignment="1">
      <alignment horizontal="center" vertical="center" wrapText="1"/>
    </xf>
    <xf numFmtId="0" fontId="9" fillId="5" borderId="13" xfId="1" applyFont="1" applyFill="1" applyBorder="1" applyAlignment="1">
      <alignment horizontal="center"/>
    </xf>
    <xf numFmtId="0" fontId="9" fillId="5" borderId="8" xfId="1" applyFont="1" applyFill="1" applyBorder="1" applyAlignment="1">
      <alignment horizontal="center"/>
    </xf>
    <xf numFmtId="0" fontId="9" fillId="5" borderId="12" xfId="1" applyFont="1" applyFill="1" applyBorder="1" applyAlignment="1">
      <alignment horizontal="center"/>
    </xf>
    <xf numFmtId="0" fontId="9" fillId="5" borderId="14" xfId="1" applyFont="1" applyFill="1" applyBorder="1" applyAlignment="1">
      <alignment horizontal="center"/>
    </xf>
    <xf numFmtId="0" fontId="10" fillId="5" borderId="14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left" vertical="center" wrapText="1"/>
    </xf>
    <xf numFmtId="0" fontId="10" fillId="5" borderId="14" xfId="1" applyFont="1" applyFill="1" applyBorder="1" applyAlignment="1">
      <alignment vertical="center" wrapText="1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1" fontId="16" fillId="2" borderId="0" xfId="0" applyNumberFormat="1" applyFont="1" applyFill="1"/>
    <xf numFmtId="2" fontId="16" fillId="2" borderId="0" xfId="0" applyNumberFormat="1" applyFont="1" applyFill="1"/>
    <xf numFmtId="0" fontId="16" fillId="2" borderId="0" xfId="0" applyFont="1" applyFill="1"/>
    <xf numFmtId="0" fontId="9" fillId="5" borderId="1" xfId="1" applyFont="1" applyFill="1" applyBorder="1" applyAlignment="1">
      <alignment horizontal="center" vertical="center"/>
    </xf>
    <xf numFmtId="0" fontId="9" fillId="5" borderId="12" xfId="1" applyFont="1" applyFill="1" applyBorder="1" applyAlignment="1">
      <alignment horizontal="center" vertical="center"/>
    </xf>
    <xf numFmtId="0" fontId="9" fillId="5" borderId="1" xfId="1" applyFont="1" applyFill="1" applyBorder="1" applyAlignment="1">
      <alignment horizontal="center" wrapText="1"/>
    </xf>
    <xf numFmtId="0" fontId="9" fillId="5" borderId="12" xfId="1" applyFont="1" applyFill="1" applyBorder="1" applyAlignment="1">
      <alignment horizontal="center" wrapText="1"/>
    </xf>
    <xf numFmtId="0" fontId="9" fillId="5" borderId="2" xfId="1" applyFont="1" applyFill="1" applyBorder="1" applyAlignment="1">
      <alignment horizontal="center"/>
    </xf>
    <xf numFmtId="0" fontId="9" fillId="5" borderId="3" xfId="1" applyFont="1" applyFill="1" applyBorder="1" applyAlignment="1">
      <alignment horizontal="center"/>
    </xf>
    <xf numFmtId="0" fontId="9" fillId="5" borderId="4" xfId="1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9" fillId="5" borderId="1" xfId="1" applyFont="1" applyFill="1" applyBorder="1" applyAlignment="1">
      <alignment horizontal="center" vertical="center" wrapText="1"/>
    </xf>
    <xf numFmtId="0" fontId="9" fillId="5" borderId="8" xfId="1" applyFont="1" applyFill="1" applyBorder="1" applyAlignment="1">
      <alignment horizontal="center" vertical="center" wrapText="1"/>
    </xf>
    <xf numFmtId="0" fontId="9" fillId="5" borderId="12" xfId="1" applyFont="1" applyFill="1" applyBorder="1" applyAlignment="1">
      <alignment horizontal="center" vertical="center" wrapText="1"/>
    </xf>
    <xf numFmtId="0" fontId="9" fillId="5" borderId="5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0" fontId="9" fillId="5" borderId="7" xfId="1" applyFont="1" applyFill="1" applyBorder="1" applyAlignment="1">
      <alignment horizontal="center" vertical="center" wrapText="1"/>
    </xf>
    <xf numFmtId="0" fontId="9" fillId="5" borderId="9" xfId="1" applyFont="1" applyFill="1" applyBorder="1" applyAlignment="1">
      <alignment horizontal="center" vertical="center" wrapText="1"/>
    </xf>
    <xf numFmtId="0" fontId="9" fillId="5" borderId="10" xfId="1" applyFont="1" applyFill="1" applyBorder="1" applyAlignment="1">
      <alignment horizontal="center" vertical="center" wrapText="1"/>
    </xf>
    <xf numFmtId="0" fontId="9" fillId="5" borderId="11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right" vertical="center" wrapText="1"/>
    </xf>
    <xf numFmtId="0" fontId="14" fillId="4" borderId="4" xfId="0" applyFont="1" applyFill="1" applyBorder="1" applyAlignment="1">
      <alignment vertical="center"/>
    </xf>
    <xf numFmtId="0" fontId="11" fillId="4" borderId="15" xfId="1" applyFont="1" applyFill="1" applyBorder="1" applyAlignment="1">
      <alignment horizontal="right" vertical="center"/>
    </xf>
    <xf numFmtId="0" fontId="13" fillId="4" borderId="16" xfId="0" applyFont="1" applyFill="1" applyBorder="1" applyAlignment="1">
      <alignment vertical="center"/>
    </xf>
    <xf numFmtId="0" fontId="15" fillId="5" borderId="1" xfId="1" applyFont="1" applyFill="1" applyBorder="1" applyAlignment="1">
      <alignment horizontal="center" wrapText="1"/>
    </xf>
    <xf numFmtId="0" fontId="15" fillId="5" borderId="12" xfId="1" applyFont="1" applyFill="1" applyBorder="1" applyAlignment="1">
      <alignment horizontal="center" wrapText="1"/>
    </xf>
    <xf numFmtId="0" fontId="17" fillId="2" borderId="0" xfId="0" applyFont="1" applyFill="1"/>
    <xf numFmtId="2" fontId="10" fillId="5" borderId="14" xfId="1" applyNumberFormat="1" applyFont="1" applyFill="1" applyBorder="1" applyAlignment="1">
      <alignment horizontal="center" vertical="center" wrapText="1"/>
    </xf>
    <xf numFmtId="2" fontId="10" fillId="5" borderId="14" xfId="1" applyNumberFormat="1" applyFont="1" applyFill="1" applyBorder="1" applyAlignment="1">
      <alignment horizontal="center" vertical="center"/>
    </xf>
    <xf numFmtId="1" fontId="10" fillId="5" borderId="14" xfId="1" applyNumberFormat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2" fontId="10" fillId="5" borderId="12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FF2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(Alytaus!$C$9,Alytaus!$C$7,Alytaus!$C$10,Alytaus!$C$11,Alytaus!$C$8)</c:f>
              <c:numCache>
                <c:formatCode>0.00</c:formatCode>
                <c:ptCount val="5"/>
                <c:pt idx="0">
                  <c:v>22.5</c:v>
                </c:pt>
                <c:pt idx="1">
                  <c:v>36</c:v>
                </c:pt>
                <c:pt idx="2">
                  <c:v>46</c:v>
                </c:pt>
                <c:pt idx="3">
                  <c:v>50.25</c:v>
                </c:pt>
                <c:pt idx="4">
                  <c:v>52.25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7777777777777779E-3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(Alytaus!$B$9,Alytaus!$B$7,Alytaus!$B$10,Alytaus!$B$11,Alytaus!$B$8)</c:f>
              <c:strCache>
                <c:ptCount val="5"/>
                <c:pt idx="0">
                  <c:v>Druskininkai</c:v>
                </c:pt>
                <c:pt idx="1">
                  <c:v>Alytaus m.</c:v>
                </c:pt>
                <c:pt idx="2">
                  <c:v>Lazdijai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(Alytaus!$H$9,Alytaus!$H$7,Alytaus!$H$10,Alytaus!$H$11,Alytaus!$H$8)</c:f>
              <c:numCache>
                <c:formatCode>0.00</c:formatCode>
                <c:ptCount val="5"/>
                <c:pt idx="0">
                  <c:v>18</c:v>
                </c:pt>
                <c:pt idx="1">
                  <c:v>25</c:v>
                </c:pt>
                <c:pt idx="2">
                  <c:v>32</c:v>
                </c:pt>
                <c:pt idx="3">
                  <c:v>43.75</c:v>
                </c:pt>
                <c:pt idx="4">
                  <c:v>43.5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95023952"/>
        <c:axId val="-895023408"/>
        <c:axId val="0"/>
      </c:bar3DChart>
      <c:catAx>
        <c:axId val="-89502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5023408"/>
        <c:crosses val="autoZero"/>
        <c:auto val="1"/>
        <c:lblAlgn val="ctr"/>
        <c:lblOffset val="100"/>
        <c:noMultiLvlLbl val="0"/>
      </c:catAx>
      <c:valAx>
        <c:axId val="-89502340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8950239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(Alytaus!$B$11,Alytaus!$B$10,Alytaus!$B$8,Alytaus!$B$9,Alytaus!$B$7)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(Alytaus!$R$11,Alytaus!$R$10,Alytaus!$R$8,Alytaus!$R$9,Alytaus!$R$7)</c:f>
              <c:numCache>
                <c:formatCode>0.00</c:formatCode>
                <c:ptCount val="5"/>
                <c:pt idx="0">
                  <c:v>2.0104774596755663</c:v>
                </c:pt>
                <c:pt idx="1">
                  <c:v>1.6732901066722443</c:v>
                </c:pt>
                <c:pt idx="2">
                  <c:v>1.6668582595700656</c:v>
                </c:pt>
                <c:pt idx="3">
                  <c:v>0.91832049385235448</c:v>
                </c:pt>
                <c:pt idx="4">
                  <c:v>0.48486258994201042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895022864"/>
        <c:axId val="-895022320"/>
        <c:axId val="0"/>
      </c:bar3DChart>
      <c:catAx>
        <c:axId val="-8950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895022320"/>
        <c:crosses val="autoZero"/>
        <c:auto val="1"/>
        <c:lblAlgn val="ctr"/>
        <c:lblOffset val="100"/>
        <c:noMultiLvlLbl val="0"/>
      </c:catAx>
      <c:valAx>
        <c:axId val="-8950223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895022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personalas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(etatų skaičius)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0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9.259259259259343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0"/>
                  <c:y val="-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0185067526415994E-16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9.25925925925930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(Vilniaus!$C$9,Vilniaus!$C$10,Vilniaus!$C$8,Vilniaus!$C$11,Vilniaus!$C$7,Vilniaus!$C$12,Vilniaus!$C$13,Vilniaus!$C$15)</c:f>
              <c:numCache>
                <c:formatCode>0.00</c:formatCode>
                <c:ptCount val="8"/>
                <c:pt idx="0">
                  <c:v>36</c:v>
                </c:pt>
                <c:pt idx="1">
                  <c:v>44</c:v>
                </c:pt>
                <c:pt idx="2">
                  <c:v>43.3</c:v>
                </c:pt>
                <c:pt idx="3">
                  <c:v>48.8</c:v>
                </c:pt>
                <c:pt idx="4">
                  <c:v>46.25</c:v>
                </c:pt>
                <c:pt idx="5">
                  <c:v>61.5</c:v>
                </c:pt>
                <c:pt idx="6">
                  <c:v>79.75</c:v>
                </c:pt>
                <c:pt idx="7">
                  <c:v>124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267E-3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5.0925337632079971E-17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0185067526415994E-16"/>
                  <c:y val="-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(Vilniaus!$B$9,Vilniaus!$B$10,Vilniaus!$B$8,Vilniaus!$B$11,Vilniaus!$B$7,Vilniaus!$B$12,Vilniaus!$B$13,Vilniaus!$B$15)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Trakai</c:v>
                </c:pt>
                <c:pt idx="4">
                  <c:v>Elektrėnai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(Vilniaus!$H$9,Vilniaus!$H$10,Vilniaus!$H$8,Vilniaus!$H$11,Vilniaus!$H$7,Vilniaus!$H$12,Vilniaus!$H$13,Vilniaus!$H$15)</c:f>
              <c:numCache>
                <c:formatCode>0.00</c:formatCode>
                <c:ptCount val="8"/>
                <c:pt idx="0">
                  <c:v>30</c:v>
                </c:pt>
                <c:pt idx="1">
                  <c:v>37</c:v>
                </c:pt>
                <c:pt idx="2">
                  <c:v>37.5</c:v>
                </c:pt>
                <c:pt idx="3">
                  <c:v>37</c:v>
                </c:pt>
                <c:pt idx="4">
                  <c:v>28.75</c:v>
                </c:pt>
                <c:pt idx="5">
                  <c:v>47</c:v>
                </c:pt>
                <c:pt idx="6">
                  <c:v>58</c:v>
                </c:pt>
                <c:pt idx="7">
                  <c:v>97.75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8167392"/>
        <c:axId val="-688163584"/>
        <c:axId val="0"/>
      </c:bar3DChart>
      <c:catAx>
        <c:axId val="-688167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63584"/>
        <c:crosses val="autoZero"/>
        <c:auto val="1"/>
        <c:lblAlgn val="ctr"/>
        <c:lblOffset val="100"/>
        <c:noMultiLvlLbl val="0"/>
      </c:catAx>
      <c:valAx>
        <c:axId val="-688163584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688167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Profesonali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baseline="0">
                <a:solidFill>
                  <a:srgbClr val="000000"/>
                </a:solidFill>
                <a:effectLst/>
              </a:rPr>
              <a:t> bibliotekinink</a:t>
            </a:r>
            <a:r>
              <a:rPr lang="lt-LT" sz="1400" b="1" i="0" kern="1200" baseline="0">
                <a:solidFill>
                  <a:srgbClr val="000000"/>
                </a:solidFill>
                <a:effectLst/>
              </a:rPr>
              <a:t>ų (etatų)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(Vilniaus!$B$9,Vilniaus!$B$10,Vilniaus!$B$8,Vilniaus!$B$7,Vilniaus!$B$12,Vilniaus!$B$11,Vilniaus!$B$13,Vilniaus!$B$15)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(Vilniaus!$R$9,Vilniaus!$R$10,Vilniaus!$R$8,Vilniaus!$R$7,Vilniaus!$R$12,Vilniaus!$R$11,Vilniaus!$R$13,Vilniaus!$R$15)</c:f>
              <c:numCache>
                <c:formatCode>0.00</c:formatCode>
                <c:ptCount val="8"/>
                <c:pt idx="0">
                  <c:v>1.9276489108783652</c:v>
                </c:pt>
                <c:pt idx="1">
                  <c:v>1.5482467152062933</c:v>
                </c:pt>
                <c:pt idx="2">
                  <c:v>1.1985042666751893</c:v>
                </c:pt>
                <c:pt idx="3">
                  <c:v>1.2120062391973356</c:v>
                </c:pt>
                <c:pt idx="4">
                  <c:v>1.3659614043245758</c:v>
                </c:pt>
                <c:pt idx="5">
                  <c:v>1.1380063359271675</c:v>
                </c:pt>
                <c:pt idx="6">
                  <c:v>0.60063791889316931</c:v>
                </c:pt>
                <c:pt idx="7">
                  <c:v>0.17852511770786533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8176096"/>
        <c:axId val="-688175552"/>
        <c:axId val="0"/>
      </c:bar3DChart>
      <c:catAx>
        <c:axId val="-688176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75552"/>
        <c:crosses val="autoZero"/>
        <c:auto val="1"/>
        <c:lblAlgn val="ctr"/>
        <c:lblOffset val="100"/>
        <c:noMultiLvlLbl val="0"/>
      </c:catAx>
      <c:valAx>
        <c:axId val="-688175552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881760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Alytaus apskrities bibliotek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personalas</a:t>
            </a:r>
            <a:r>
              <a:rPr lang="lt-LT" sz="1400">
                <a:solidFill>
                  <a:schemeClr val="tx1"/>
                </a:solidFill>
              </a:rPr>
              <a:t> </a:t>
            </a:r>
          </a:p>
          <a:p>
            <a:pPr>
              <a:defRPr/>
            </a:pPr>
            <a:r>
              <a:rPr lang="lt-LT" sz="1400">
                <a:solidFill>
                  <a:schemeClr val="tx1"/>
                </a:solidFill>
              </a:rPr>
              <a:t>(etatų skaičius)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Lapas1!$B$2:$B$6</c:f>
              <c:numCache>
                <c:formatCode>0.00</c:formatCode>
                <c:ptCount val="5"/>
                <c:pt idx="0">
                  <c:v>36</c:v>
                </c:pt>
                <c:pt idx="1">
                  <c:v>51.5</c:v>
                </c:pt>
                <c:pt idx="2">
                  <c:v>22.5</c:v>
                </c:pt>
                <c:pt idx="3">
                  <c:v>45</c:v>
                </c:pt>
                <c:pt idx="4">
                  <c:v>50.25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Lapas1!$A$2:$A$6</c:f>
              <c:strCache>
                <c:ptCount val="5"/>
                <c:pt idx="0">
                  <c:v>Alytaus m.</c:v>
                </c:pt>
                <c:pt idx="1">
                  <c:v>Alytaus r.</c:v>
                </c:pt>
                <c:pt idx="2">
                  <c:v>Druskininkai</c:v>
                </c:pt>
                <c:pt idx="3">
                  <c:v>Lazdijai</c:v>
                </c:pt>
                <c:pt idx="4">
                  <c:v>Varėna</c:v>
                </c:pt>
              </c:strCache>
            </c:strRef>
          </c:cat>
          <c:val>
            <c:numRef>
              <c:f>Lapas1!$C$2:$C$6</c:f>
              <c:numCache>
                <c:formatCode>0.00</c:formatCode>
                <c:ptCount val="5"/>
                <c:pt idx="0">
                  <c:v>25</c:v>
                </c:pt>
                <c:pt idx="1">
                  <c:v>42.75</c:v>
                </c:pt>
                <c:pt idx="2">
                  <c:v>18</c:v>
                </c:pt>
                <c:pt idx="3">
                  <c:v>34</c:v>
                </c:pt>
                <c:pt idx="4">
                  <c:v>43.25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axId val="-688174464"/>
        <c:axId val="-688173376"/>
      </c:barChart>
      <c:catAx>
        <c:axId val="-688174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73376"/>
        <c:crosses val="autoZero"/>
        <c:auto val="1"/>
        <c:lblAlgn val="ctr"/>
        <c:lblOffset val="100"/>
        <c:noMultiLvlLbl val="0"/>
      </c:catAx>
      <c:valAx>
        <c:axId val="-688173376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68817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solidFill>
                  <a:schemeClr val="tx1"/>
                </a:solidFill>
              </a:rPr>
              <a:t>Profesonali</a:t>
            </a:r>
            <a:r>
              <a:rPr lang="lt-LT" sz="1400">
                <a:solidFill>
                  <a:schemeClr val="tx1"/>
                </a:solidFill>
              </a:rPr>
              <a:t>ų</a:t>
            </a:r>
            <a:r>
              <a:rPr lang="en-US" sz="1400">
                <a:solidFill>
                  <a:schemeClr val="tx1"/>
                </a:solidFill>
              </a:rPr>
              <a:t> bibliotekinink</a:t>
            </a:r>
            <a:r>
              <a:rPr lang="lt-LT" sz="1400">
                <a:solidFill>
                  <a:schemeClr val="tx1"/>
                </a:solidFill>
              </a:rPr>
              <a:t>ų (etatų)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Varėna</c:v>
                </c:pt>
                <c:pt idx="1">
                  <c:v>Lazdijai</c:v>
                </c:pt>
                <c:pt idx="2">
                  <c:v>Alytaus r.</c:v>
                </c:pt>
                <c:pt idx="3">
                  <c:v>Druskininkai</c:v>
                </c:pt>
                <c:pt idx="4">
                  <c:v>Alytaus m.</c:v>
                </c:pt>
              </c:strCache>
            </c:strRef>
          </c:cat>
          <c:val>
            <c:numRef>
              <c:f>Lapas1!$B$8:$B$12</c:f>
              <c:numCache>
                <c:formatCode>0.00</c:formatCode>
                <c:ptCount val="5"/>
                <c:pt idx="0">
                  <c:v>1.8</c:v>
                </c:pt>
                <c:pt idx="1">
                  <c:v>1.6</c:v>
                </c:pt>
                <c:pt idx="2" formatCode="General">
                  <c:v>1.56</c:v>
                </c:pt>
                <c:pt idx="3" formatCode="General">
                  <c:v>0.86</c:v>
                </c:pt>
                <c:pt idx="4" formatCode="General">
                  <c:v>0.44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-688168480"/>
        <c:axId val="-688167936"/>
        <c:axId val="0"/>
      </c:bar3DChart>
      <c:catAx>
        <c:axId val="-68816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67936"/>
        <c:crosses val="autoZero"/>
        <c:auto val="1"/>
        <c:lblAlgn val="ctr"/>
        <c:lblOffset val="100"/>
        <c:noMultiLvlLbl val="0"/>
      </c:catAx>
      <c:valAx>
        <c:axId val="-688167936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88168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personalas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 </a:t>
            </a:r>
            <a:endParaRPr lang="lt-LT" sz="1400">
              <a:solidFill>
                <a:schemeClr val="tx1"/>
              </a:solidFill>
              <a:effectLst/>
            </a:endParaRPr>
          </a:p>
          <a:p>
            <a:pPr>
              <a:defRPr>
                <a:solidFill>
                  <a:schemeClr val="tx1"/>
                </a:solidFill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</a:rPr>
              <a:t>(etatų skaičius)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877362204724408"/>
          <c:y val="0.21337962962962964"/>
          <c:w val="0.75400415573053381"/>
          <c:h val="0.6529392680081656"/>
        </c:manualLayout>
      </c:layout>
      <c:barChart>
        <c:barDir val="bar"/>
        <c:grouping val="clustered"/>
        <c:varyColors val="0"/>
        <c:ser>
          <c:idx val="0"/>
          <c:order val="0"/>
          <c:tx>
            <c:v>Visi darbuotojai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-2.7777777777778286E-3"/>
                  <c:y val="8.4875562720133283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Lapas1!$B$14:$B$21</c:f>
              <c:numCache>
                <c:formatCode>0.00</c:formatCode>
                <c:ptCount val="8"/>
                <c:pt idx="0">
                  <c:v>47.5</c:v>
                </c:pt>
                <c:pt idx="1">
                  <c:v>48.5</c:v>
                </c:pt>
                <c:pt idx="2">
                  <c:v>37.5</c:v>
                </c:pt>
                <c:pt idx="3">
                  <c:v>44.5</c:v>
                </c:pt>
                <c:pt idx="4" formatCode="General">
                  <c:v>47.75</c:v>
                </c:pt>
                <c:pt idx="5">
                  <c:v>61.5</c:v>
                </c:pt>
                <c:pt idx="6">
                  <c:v>77</c:v>
                </c:pt>
                <c:pt idx="7">
                  <c:v>135</c:v>
                </c:pt>
              </c:numCache>
            </c:numRef>
          </c:val>
        </c:ser>
        <c:ser>
          <c:idx val="1"/>
          <c:order val="1"/>
          <c:tx>
            <c:v>Bibliotekininkai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8.3333333333333332E-3"/>
                  <c:y val="-4.33333333333333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1111111111111112E-2"/>
                  <c:y val="-1.381481481481481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333333333333387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375000000000001E-2"/>
                  <c:y val="-8.962962962962962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5.5555555555555558E-3"/>
                  <c:y val="-1.366666666666675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5555555555555558E-3"/>
                  <c:y val="-2.314814814814819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5.5555555555555558E-3"/>
                  <c:y val="-9.03703703703703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3333333333333332E-3"/>
                  <c:y val="-1.36666666666666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Lapas1!$A$14:$A$21</c:f>
              <c:strCache>
                <c:ptCount val="8"/>
                <c:pt idx="0">
                  <c:v>Elektrėnai</c:v>
                </c:pt>
                <c:pt idx="1">
                  <c:v>Šalčininkai</c:v>
                </c:pt>
                <c:pt idx="2">
                  <c:v>Širvintos</c:v>
                </c:pt>
                <c:pt idx="3">
                  <c:v>Švenčionys</c:v>
                </c:pt>
                <c:pt idx="4">
                  <c:v>Trakai</c:v>
                </c:pt>
                <c:pt idx="5">
                  <c:v>Ukmergė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Lapas1!$C$14:$C$21</c:f>
              <c:numCache>
                <c:formatCode>0.00</c:formatCode>
                <c:ptCount val="8"/>
                <c:pt idx="0">
                  <c:v>30</c:v>
                </c:pt>
                <c:pt idx="1">
                  <c:v>41.75</c:v>
                </c:pt>
                <c:pt idx="2">
                  <c:v>31.5</c:v>
                </c:pt>
                <c:pt idx="3">
                  <c:v>37</c:v>
                </c:pt>
                <c:pt idx="4">
                  <c:v>35</c:v>
                </c:pt>
                <c:pt idx="5">
                  <c:v>44.75</c:v>
                </c:pt>
                <c:pt idx="6">
                  <c:v>57.5</c:v>
                </c:pt>
                <c:pt idx="7">
                  <c:v>105.75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-688162496"/>
        <c:axId val="-688166848"/>
      </c:barChart>
      <c:catAx>
        <c:axId val="-688162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66848"/>
        <c:crosses val="autoZero"/>
        <c:auto val="1"/>
        <c:lblAlgn val="ctr"/>
        <c:lblOffset val="100"/>
        <c:noMultiLvlLbl val="0"/>
      </c:catAx>
      <c:valAx>
        <c:axId val="-688166848"/>
        <c:scaling>
          <c:orientation val="minMax"/>
        </c:scaling>
        <c:delete val="1"/>
        <c:axPos val="b"/>
        <c:numFmt formatCode="0.00" sourceLinked="1"/>
        <c:majorTickMark val="none"/>
        <c:minorTickMark val="none"/>
        <c:tickLblPos val="nextTo"/>
        <c:crossAx val="-68816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Profesonali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(etatų) skaičius 1000 gyventojų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Lapas1!$A$23:$A$30</c:f>
              <c:strCache>
                <c:ptCount val="8"/>
                <c:pt idx="0">
                  <c:v>Širvintos</c:v>
                </c:pt>
                <c:pt idx="1">
                  <c:v>Švenčionys</c:v>
                </c:pt>
                <c:pt idx="2">
                  <c:v>Šalčininkai</c:v>
                </c:pt>
                <c:pt idx="3">
                  <c:v>Elektrėnai</c:v>
                </c:pt>
                <c:pt idx="4">
                  <c:v>Ukmergė</c:v>
                </c:pt>
                <c:pt idx="5">
                  <c:v>Trakai</c:v>
                </c:pt>
                <c:pt idx="6">
                  <c:v>Vilniaus r.</c:v>
                </c:pt>
                <c:pt idx="7">
                  <c:v>Vilniaus m.</c:v>
                </c:pt>
              </c:strCache>
            </c:strRef>
          </c:cat>
          <c:val>
            <c:numRef>
              <c:f>Lapas1!$B$23:$B$30</c:f>
              <c:numCache>
                <c:formatCode>General</c:formatCode>
                <c:ptCount val="8"/>
                <c:pt idx="0" formatCode="0.00">
                  <c:v>1.9</c:v>
                </c:pt>
                <c:pt idx="1">
                  <c:v>1.41</c:v>
                </c:pt>
                <c:pt idx="2">
                  <c:v>1.26</c:v>
                </c:pt>
                <c:pt idx="3">
                  <c:v>1.24</c:v>
                </c:pt>
                <c:pt idx="4">
                  <c:v>1.19</c:v>
                </c:pt>
                <c:pt idx="5">
                  <c:v>1.04</c:v>
                </c:pt>
                <c:pt idx="6">
                  <c:v>0.61</c:v>
                </c:pt>
                <c:pt idx="7" formatCode="0.00">
                  <c:v>0.2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688175008"/>
        <c:axId val="-688173920"/>
        <c:axId val="0"/>
      </c:bar3DChart>
      <c:catAx>
        <c:axId val="-68817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88173920"/>
        <c:crosses val="autoZero"/>
        <c:auto val="1"/>
        <c:lblAlgn val="ctr"/>
        <c:lblOffset val="100"/>
        <c:noMultiLvlLbl val="0"/>
      </c:catAx>
      <c:valAx>
        <c:axId val="-68817392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-6881750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21982</xdr:colOff>
      <xdr:row>12</xdr:row>
      <xdr:rowOff>189034</xdr:rowOff>
    </xdr:from>
    <xdr:to>
      <xdr:col>8</xdr:col>
      <xdr:colOff>304720</xdr:colOff>
      <xdr:row>27</xdr:row>
      <xdr:rowOff>45934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351693</xdr:colOff>
      <xdr:row>12</xdr:row>
      <xdr:rowOff>189034</xdr:rowOff>
    </xdr:from>
    <xdr:to>
      <xdr:col>16</xdr:col>
      <xdr:colOff>436605</xdr:colOff>
      <xdr:row>27</xdr:row>
      <xdr:rowOff>45934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23814</xdr:colOff>
      <xdr:row>17</xdr:row>
      <xdr:rowOff>1587</xdr:rowOff>
    </xdr:from>
    <xdr:to>
      <xdr:col>8</xdr:col>
      <xdr:colOff>64764</xdr:colOff>
      <xdr:row>31</xdr:row>
      <xdr:rowOff>48987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126999</xdr:colOff>
      <xdr:row>17</xdr:row>
      <xdr:rowOff>1588</xdr:rowOff>
    </xdr:from>
    <xdr:to>
      <xdr:col>16</xdr:col>
      <xdr:colOff>56824</xdr:colOff>
      <xdr:row>31</xdr:row>
      <xdr:rowOff>48988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0</xdr:row>
      <xdr:rowOff>23812</xdr:rowOff>
    </xdr:from>
    <xdr:to>
      <xdr:col>11</xdr:col>
      <xdr:colOff>233775</xdr:colOff>
      <xdr:row>14</xdr:row>
      <xdr:rowOff>56812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171450</xdr:colOff>
      <xdr:row>15</xdr:row>
      <xdr:rowOff>52387</xdr:rowOff>
    </xdr:from>
    <xdr:to>
      <xdr:col>11</xdr:col>
      <xdr:colOff>224250</xdr:colOff>
      <xdr:row>29</xdr:row>
      <xdr:rowOff>85387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504825</xdr:colOff>
      <xdr:row>0</xdr:row>
      <xdr:rowOff>42862</xdr:rowOff>
    </xdr:from>
    <xdr:to>
      <xdr:col>18</xdr:col>
      <xdr:colOff>557625</xdr:colOff>
      <xdr:row>14</xdr:row>
      <xdr:rowOff>75862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533400</xdr:colOff>
      <xdr:row>15</xdr:row>
      <xdr:rowOff>14287</xdr:rowOff>
    </xdr:from>
    <xdr:to>
      <xdr:col>18</xdr:col>
      <xdr:colOff>586200</xdr:colOff>
      <xdr:row>29</xdr:row>
      <xdr:rowOff>47287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Pasirinktinis 5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V13"/>
  <sheetViews>
    <sheetView tabSelected="1" zoomScale="130" zoomScaleNormal="130" workbookViewId="0">
      <selection activeCell="R8" sqref="R8"/>
    </sheetView>
  </sheetViews>
  <sheetFormatPr defaultColWidth="8.85546875" defaultRowHeight="15" x14ac:dyDescent="0.25"/>
  <cols>
    <col min="1" max="1" width="3.42578125" style="1" customWidth="1"/>
    <col min="2" max="2" width="11.140625" style="1" customWidth="1"/>
    <col min="3" max="3" width="7.5703125" style="1" customWidth="1"/>
    <col min="4" max="4" width="8.28515625" style="1" customWidth="1"/>
    <col min="5" max="5" width="7" style="1" customWidth="1"/>
    <col min="6" max="6" width="7.42578125" style="1" customWidth="1"/>
    <col min="7" max="7" width="7.28515625" style="1" customWidth="1"/>
    <col min="8" max="8" width="8.5703125" style="1" customWidth="1"/>
    <col min="9" max="10" width="7.85546875" style="1" customWidth="1"/>
    <col min="11" max="11" width="7.7109375" style="1" customWidth="1"/>
    <col min="12" max="12" width="8.140625" style="1" customWidth="1"/>
    <col min="13" max="13" width="7.85546875" style="1" customWidth="1"/>
    <col min="14" max="14" width="7.7109375" style="1" customWidth="1"/>
    <col min="15" max="15" width="8.42578125" style="1" customWidth="1"/>
    <col min="16" max="16" width="7.85546875" style="1" customWidth="1"/>
    <col min="17" max="17" width="10.5703125" style="1" customWidth="1"/>
    <col min="18" max="16384" width="8.85546875" style="1"/>
  </cols>
  <sheetData>
    <row r="2" spans="1:22" x14ac:dyDescent="0.25">
      <c r="A2" s="42" t="s">
        <v>27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2" ht="11.2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22" ht="12.75" customHeight="1" x14ac:dyDescent="0.25">
      <c r="A4" s="43" t="s">
        <v>0</v>
      </c>
      <c r="B4" s="43" t="s">
        <v>1</v>
      </c>
      <c r="C4" s="43" t="s">
        <v>2</v>
      </c>
      <c r="D4" s="39" t="s">
        <v>3</v>
      </c>
      <c r="E4" s="40"/>
      <c r="F4" s="40"/>
      <c r="G4" s="41"/>
      <c r="H4" s="39" t="s">
        <v>4</v>
      </c>
      <c r="I4" s="40"/>
      <c r="J4" s="40"/>
      <c r="K4" s="40"/>
      <c r="L4" s="41"/>
      <c r="M4" s="46" t="s">
        <v>5</v>
      </c>
      <c r="N4" s="47"/>
      <c r="O4" s="47"/>
      <c r="P4" s="48"/>
    </row>
    <row r="5" spans="1:22" x14ac:dyDescent="0.25">
      <c r="A5" s="44"/>
      <c r="B5" s="44"/>
      <c r="C5" s="44"/>
      <c r="D5" s="43" t="s">
        <v>6</v>
      </c>
      <c r="E5" s="35" t="s">
        <v>7</v>
      </c>
      <c r="F5" s="35" t="s">
        <v>8</v>
      </c>
      <c r="G5" s="35" t="s">
        <v>9</v>
      </c>
      <c r="H5" s="37" t="s">
        <v>2</v>
      </c>
      <c r="I5" s="39" t="s">
        <v>3</v>
      </c>
      <c r="J5" s="40"/>
      <c r="K5" s="40"/>
      <c r="L5" s="41"/>
      <c r="M5" s="49"/>
      <c r="N5" s="50"/>
      <c r="O5" s="50"/>
      <c r="P5" s="51"/>
    </row>
    <row r="6" spans="1:22" ht="22.5" customHeight="1" x14ac:dyDescent="0.25">
      <c r="A6" s="45"/>
      <c r="B6" s="45"/>
      <c r="C6" s="45"/>
      <c r="D6" s="45"/>
      <c r="E6" s="36"/>
      <c r="F6" s="36"/>
      <c r="G6" s="36"/>
      <c r="H6" s="38"/>
      <c r="I6" s="23" t="s">
        <v>10</v>
      </c>
      <c r="J6" s="24" t="s">
        <v>7</v>
      </c>
      <c r="K6" s="25" t="s">
        <v>8</v>
      </c>
      <c r="L6" s="25" t="s">
        <v>9</v>
      </c>
      <c r="M6" s="26" t="s">
        <v>10</v>
      </c>
      <c r="N6" s="26" t="s">
        <v>7</v>
      </c>
      <c r="O6" s="26" t="s">
        <v>8</v>
      </c>
      <c r="P6" s="26" t="s">
        <v>9</v>
      </c>
      <c r="Q6" s="58"/>
      <c r="R6" s="58"/>
      <c r="S6" s="58"/>
      <c r="T6" s="58"/>
      <c r="U6" s="58"/>
      <c r="V6" s="58"/>
    </row>
    <row r="7" spans="1:22" x14ac:dyDescent="0.25">
      <c r="A7" s="27">
        <v>1</v>
      </c>
      <c r="B7" s="28" t="s">
        <v>11</v>
      </c>
      <c r="C7" s="59">
        <v>36</v>
      </c>
      <c r="D7" s="27">
        <v>36</v>
      </c>
      <c r="E7" s="27">
        <v>31</v>
      </c>
      <c r="F7" s="27">
        <v>5</v>
      </c>
      <c r="G7" s="27" t="s">
        <v>25</v>
      </c>
      <c r="H7" s="60">
        <v>25</v>
      </c>
      <c r="I7" s="27">
        <v>26</v>
      </c>
      <c r="J7" s="27">
        <v>22</v>
      </c>
      <c r="K7" s="27">
        <v>4</v>
      </c>
      <c r="L7" s="27" t="s">
        <v>25</v>
      </c>
      <c r="M7" s="27">
        <v>2</v>
      </c>
      <c r="N7" s="27">
        <v>2</v>
      </c>
      <c r="O7" s="61">
        <v>0</v>
      </c>
      <c r="P7" s="27" t="s">
        <v>25</v>
      </c>
      <c r="Q7" s="32">
        <v>51561</v>
      </c>
      <c r="R7" s="33">
        <f>H7/Q7*1000</f>
        <v>0.48486258994201042</v>
      </c>
      <c r="S7" s="58"/>
      <c r="T7" s="58"/>
      <c r="U7" s="58"/>
      <c r="V7" s="58"/>
    </row>
    <row r="8" spans="1:22" x14ac:dyDescent="0.25">
      <c r="A8" s="27">
        <v>2</v>
      </c>
      <c r="B8" s="29" t="s">
        <v>12</v>
      </c>
      <c r="C8" s="59">
        <v>52.25</v>
      </c>
      <c r="D8" s="27">
        <v>60</v>
      </c>
      <c r="E8" s="27">
        <v>23</v>
      </c>
      <c r="F8" s="27">
        <v>4</v>
      </c>
      <c r="G8" s="27">
        <v>33</v>
      </c>
      <c r="H8" s="60">
        <v>43.5</v>
      </c>
      <c r="I8" s="61">
        <v>51</v>
      </c>
      <c r="J8" s="27">
        <v>14</v>
      </c>
      <c r="K8" s="27">
        <v>4</v>
      </c>
      <c r="L8" s="27">
        <v>33</v>
      </c>
      <c r="M8" s="27">
        <v>20</v>
      </c>
      <c r="N8" s="27">
        <v>0</v>
      </c>
      <c r="O8" s="27">
        <v>1</v>
      </c>
      <c r="P8" s="27">
        <v>19</v>
      </c>
      <c r="Q8" s="32">
        <v>26097</v>
      </c>
      <c r="R8" s="33">
        <f t="shared" ref="R8:R11" si="0">H8/Q8*1000</f>
        <v>1.6668582595700656</v>
      </c>
      <c r="S8" s="58"/>
      <c r="T8" s="58"/>
      <c r="U8" s="58"/>
      <c r="V8" s="58"/>
    </row>
    <row r="9" spans="1:22" x14ac:dyDescent="0.25">
      <c r="A9" s="27">
        <v>3</v>
      </c>
      <c r="B9" s="29" t="s">
        <v>13</v>
      </c>
      <c r="C9" s="59">
        <v>22.5</v>
      </c>
      <c r="D9" s="27">
        <v>23</v>
      </c>
      <c r="E9" s="27">
        <v>18</v>
      </c>
      <c r="F9" s="27">
        <v>1</v>
      </c>
      <c r="G9" s="27">
        <v>4</v>
      </c>
      <c r="H9" s="60">
        <v>18</v>
      </c>
      <c r="I9" s="27">
        <v>19</v>
      </c>
      <c r="J9" s="27">
        <v>14</v>
      </c>
      <c r="K9" s="27">
        <v>1</v>
      </c>
      <c r="L9" s="27">
        <v>4</v>
      </c>
      <c r="M9" s="27">
        <v>2</v>
      </c>
      <c r="N9" s="27">
        <v>0</v>
      </c>
      <c r="O9" s="27">
        <v>0</v>
      </c>
      <c r="P9" s="27">
        <v>2</v>
      </c>
      <c r="Q9" s="32">
        <v>19601</v>
      </c>
      <c r="R9" s="33">
        <f t="shared" si="0"/>
        <v>0.91832049385235448</v>
      </c>
      <c r="S9" s="58"/>
      <c r="T9" s="58"/>
      <c r="U9" s="58"/>
      <c r="V9" s="58"/>
    </row>
    <row r="10" spans="1:22" x14ac:dyDescent="0.25">
      <c r="A10" s="27">
        <v>4</v>
      </c>
      <c r="B10" s="29" t="s">
        <v>14</v>
      </c>
      <c r="C10" s="59">
        <v>46</v>
      </c>
      <c r="D10" s="27">
        <v>51</v>
      </c>
      <c r="E10" s="27">
        <v>25</v>
      </c>
      <c r="F10" s="27">
        <v>4</v>
      </c>
      <c r="G10" s="27">
        <v>22</v>
      </c>
      <c r="H10" s="60">
        <v>32</v>
      </c>
      <c r="I10" s="27">
        <v>36</v>
      </c>
      <c r="J10" s="27">
        <v>12</v>
      </c>
      <c r="K10" s="27">
        <v>2</v>
      </c>
      <c r="L10" s="27">
        <v>22</v>
      </c>
      <c r="M10" s="27">
        <v>6</v>
      </c>
      <c r="N10" s="27">
        <v>0</v>
      </c>
      <c r="O10" s="27">
        <v>0</v>
      </c>
      <c r="P10" s="27">
        <v>6</v>
      </c>
      <c r="Q10" s="32">
        <v>19124</v>
      </c>
      <c r="R10" s="33">
        <f t="shared" si="0"/>
        <v>1.6732901066722443</v>
      </c>
      <c r="S10" s="58"/>
      <c r="T10" s="58"/>
      <c r="U10" s="58"/>
      <c r="V10" s="58"/>
    </row>
    <row r="11" spans="1:22" ht="15.75" thickBot="1" x14ac:dyDescent="0.3">
      <c r="A11" s="27">
        <v>5</v>
      </c>
      <c r="B11" s="29" t="s">
        <v>15</v>
      </c>
      <c r="C11" s="59">
        <v>50.25</v>
      </c>
      <c r="D11" s="27">
        <v>50</v>
      </c>
      <c r="E11" s="27">
        <v>26</v>
      </c>
      <c r="F11" s="27" t="s">
        <v>25</v>
      </c>
      <c r="G11" s="27">
        <v>24</v>
      </c>
      <c r="H11" s="60">
        <v>43.75</v>
      </c>
      <c r="I11" s="27">
        <v>44</v>
      </c>
      <c r="J11" s="27">
        <v>21</v>
      </c>
      <c r="K11" s="27" t="s">
        <v>25</v>
      </c>
      <c r="L11" s="27">
        <v>23</v>
      </c>
      <c r="M11" s="27">
        <v>6</v>
      </c>
      <c r="N11" s="27">
        <v>1</v>
      </c>
      <c r="O11" s="27" t="s">
        <v>25</v>
      </c>
      <c r="P11" s="27">
        <v>5</v>
      </c>
      <c r="Q11" s="32">
        <v>21761</v>
      </c>
      <c r="R11" s="33">
        <f t="shared" si="0"/>
        <v>2.0104774596755663</v>
      </c>
      <c r="S11" s="58"/>
      <c r="T11" s="58"/>
      <c r="U11" s="58"/>
      <c r="V11" s="58"/>
    </row>
    <row r="12" spans="1:22" ht="15.75" thickBot="1" x14ac:dyDescent="0.3">
      <c r="A12" s="20"/>
      <c r="B12" s="17" t="s">
        <v>16</v>
      </c>
      <c r="C12" s="18">
        <f>SUM(C7:C11)</f>
        <v>207</v>
      </c>
      <c r="D12" s="19">
        <f>SUM(D7:D11)</f>
        <v>220</v>
      </c>
      <c r="E12" s="19">
        <f>SUM(E7:E11)</f>
        <v>123</v>
      </c>
      <c r="F12" s="19">
        <f>SUM(F7:F11)</f>
        <v>14</v>
      </c>
      <c r="G12" s="19">
        <f>SUM(G8:G11)</f>
        <v>83</v>
      </c>
      <c r="H12" s="18">
        <f>SUM(H7:H11)</f>
        <v>162.25</v>
      </c>
      <c r="I12" s="19">
        <f>SUM(I7:I11)</f>
        <v>176</v>
      </c>
      <c r="J12" s="19">
        <f>SUM(J7:J11)</f>
        <v>83</v>
      </c>
      <c r="K12" s="19">
        <f>SUM(K7:K11)</f>
        <v>11</v>
      </c>
      <c r="L12" s="19">
        <f>SUM(L8:L11)</f>
        <v>82</v>
      </c>
      <c r="M12" s="19">
        <f>SUM(M7:M11)</f>
        <v>36</v>
      </c>
      <c r="N12" s="19">
        <f>SUM(N7:N11)</f>
        <v>3</v>
      </c>
      <c r="O12" s="19">
        <f>SUM(O7:O11)</f>
        <v>1</v>
      </c>
      <c r="P12" s="19">
        <f>SUM(P8:P11)</f>
        <v>32</v>
      </c>
      <c r="Q12" s="58"/>
      <c r="R12" s="58"/>
      <c r="S12" s="58"/>
      <c r="T12" s="58"/>
      <c r="U12" s="58"/>
      <c r="V12" s="58"/>
    </row>
    <row r="13" spans="1:22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</sheetData>
  <sortState ref="B27:C30">
    <sortCondition descending="1" ref="C26"/>
  </sortState>
  <mergeCells count="13">
    <mergeCell ref="G5:G6"/>
    <mergeCell ref="H5:H6"/>
    <mergeCell ref="I5:L5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V17"/>
  <sheetViews>
    <sheetView zoomScale="120" zoomScaleNormal="120" workbookViewId="0">
      <selection activeCell="S13" sqref="S13"/>
    </sheetView>
  </sheetViews>
  <sheetFormatPr defaultColWidth="8.85546875" defaultRowHeight="15" x14ac:dyDescent="0.25"/>
  <cols>
    <col min="1" max="1" width="3.42578125" style="4" customWidth="1"/>
    <col min="2" max="2" width="11.140625" style="4" customWidth="1"/>
    <col min="3" max="3" width="8.85546875" style="4"/>
    <col min="4" max="4" width="8.28515625" style="4" customWidth="1"/>
    <col min="5" max="5" width="7.42578125" style="4" customWidth="1"/>
    <col min="6" max="6" width="8.28515625" style="4" customWidth="1"/>
    <col min="7" max="7" width="8" style="4" customWidth="1"/>
    <col min="8" max="8" width="8.85546875" style="4"/>
    <col min="9" max="9" width="7.85546875" style="4" customWidth="1"/>
    <col min="10" max="10" width="8.140625" style="4" customWidth="1"/>
    <col min="11" max="11" width="8.28515625" style="4" customWidth="1"/>
    <col min="12" max="12" width="8.140625" style="4" customWidth="1"/>
    <col min="13" max="13" width="8.28515625" style="4" customWidth="1"/>
    <col min="14" max="14" width="8.140625" style="4" customWidth="1"/>
    <col min="15" max="15" width="8.28515625" style="4" customWidth="1"/>
    <col min="16" max="16384" width="8.85546875" style="4"/>
  </cols>
  <sheetData>
    <row r="2" spans="1:22" x14ac:dyDescent="0.25">
      <c r="A2" s="42" t="s">
        <v>26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22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22" ht="13.5" customHeight="1" x14ac:dyDescent="0.25">
      <c r="A4" s="43" t="s">
        <v>0</v>
      </c>
      <c r="B4" s="43" t="s">
        <v>1</v>
      </c>
      <c r="C4" s="43" t="s">
        <v>2</v>
      </c>
      <c r="D4" s="39" t="s">
        <v>3</v>
      </c>
      <c r="E4" s="40"/>
      <c r="F4" s="40"/>
      <c r="G4" s="41"/>
      <c r="H4" s="39" t="s">
        <v>4</v>
      </c>
      <c r="I4" s="40"/>
      <c r="J4" s="40"/>
      <c r="K4" s="40"/>
      <c r="L4" s="41"/>
      <c r="M4" s="46" t="s">
        <v>5</v>
      </c>
      <c r="N4" s="47"/>
      <c r="O4" s="47"/>
      <c r="P4" s="48"/>
    </row>
    <row r="5" spans="1:22" x14ac:dyDescent="0.25">
      <c r="A5" s="44"/>
      <c r="B5" s="44"/>
      <c r="C5" s="44"/>
      <c r="D5" s="43" t="s">
        <v>6</v>
      </c>
      <c r="E5" s="35" t="s">
        <v>7</v>
      </c>
      <c r="F5" s="35" t="s">
        <v>8</v>
      </c>
      <c r="G5" s="35" t="s">
        <v>9</v>
      </c>
      <c r="H5" s="56" t="s">
        <v>2</v>
      </c>
      <c r="I5" s="39" t="s">
        <v>3</v>
      </c>
      <c r="J5" s="40"/>
      <c r="K5" s="40"/>
      <c r="L5" s="41"/>
      <c r="M5" s="49"/>
      <c r="N5" s="50"/>
      <c r="O5" s="50"/>
      <c r="P5" s="51"/>
    </row>
    <row r="6" spans="1:22" ht="17.25" customHeight="1" x14ac:dyDescent="0.25">
      <c r="A6" s="45"/>
      <c r="B6" s="45"/>
      <c r="C6" s="45"/>
      <c r="D6" s="45"/>
      <c r="E6" s="36"/>
      <c r="F6" s="36"/>
      <c r="G6" s="36"/>
      <c r="H6" s="57"/>
      <c r="I6" s="23" t="s">
        <v>10</v>
      </c>
      <c r="J6" s="24" t="s">
        <v>7</v>
      </c>
      <c r="K6" s="25" t="s">
        <v>8</v>
      </c>
      <c r="L6" s="25" t="s">
        <v>9</v>
      </c>
      <c r="M6" s="26" t="s">
        <v>10</v>
      </c>
      <c r="N6" s="26" t="s">
        <v>7</v>
      </c>
      <c r="O6" s="26" t="s">
        <v>8</v>
      </c>
      <c r="P6" s="26" t="s">
        <v>9</v>
      </c>
      <c r="Q6" s="58"/>
      <c r="R6" s="58"/>
      <c r="S6" s="58"/>
      <c r="T6" s="58"/>
      <c r="U6" s="58"/>
      <c r="V6" s="58"/>
    </row>
    <row r="7" spans="1:22" x14ac:dyDescent="0.25">
      <c r="A7" s="27">
        <v>1</v>
      </c>
      <c r="B7" s="28" t="s">
        <v>17</v>
      </c>
      <c r="C7" s="59">
        <v>46.25</v>
      </c>
      <c r="D7" s="27">
        <v>45</v>
      </c>
      <c r="E7" s="27">
        <v>29</v>
      </c>
      <c r="F7" s="27">
        <v>5</v>
      </c>
      <c r="G7" s="27">
        <v>11</v>
      </c>
      <c r="H7" s="60">
        <v>28.75</v>
      </c>
      <c r="I7" s="27">
        <v>29</v>
      </c>
      <c r="J7" s="27">
        <v>16</v>
      </c>
      <c r="K7" s="27">
        <v>3</v>
      </c>
      <c r="L7" s="27">
        <v>10</v>
      </c>
      <c r="M7" s="27">
        <v>1</v>
      </c>
      <c r="N7" s="27">
        <v>1</v>
      </c>
      <c r="O7" s="27">
        <v>0</v>
      </c>
      <c r="P7" s="27">
        <v>0</v>
      </c>
      <c r="Q7" s="32">
        <v>23721</v>
      </c>
      <c r="R7" s="33">
        <f>H7/Q7*1000</f>
        <v>1.2120062391973356</v>
      </c>
      <c r="S7" s="58"/>
      <c r="T7" s="58"/>
      <c r="U7" s="58"/>
      <c r="V7" s="58"/>
    </row>
    <row r="8" spans="1:22" x14ac:dyDescent="0.25">
      <c r="A8" s="27">
        <v>2</v>
      </c>
      <c r="B8" s="29" t="s">
        <v>18</v>
      </c>
      <c r="C8" s="59">
        <v>43.3</v>
      </c>
      <c r="D8" s="27">
        <v>50</v>
      </c>
      <c r="E8" s="27">
        <v>19</v>
      </c>
      <c r="F8" s="27">
        <v>5</v>
      </c>
      <c r="G8" s="27">
        <v>26</v>
      </c>
      <c r="H8" s="60">
        <v>37.5</v>
      </c>
      <c r="I8" s="27">
        <v>42</v>
      </c>
      <c r="J8" s="27">
        <v>11</v>
      </c>
      <c r="K8" s="27">
        <v>5</v>
      </c>
      <c r="L8" s="27">
        <v>26</v>
      </c>
      <c r="M8" s="27">
        <v>14</v>
      </c>
      <c r="N8" s="27">
        <v>1</v>
      </c>
      <c r="O8" s="27">
        <v>3</v>
      </c>
      <c r="P8" s="27">
        <v>10</v>
      </c>
      <c r="Q8" s="32">
        <v>31289</v>
      </c>
      <c r="R8" s="33">
        <f t="shared" ref="R8:R13" si="0">H8/Q8*1000</f>
        <v>1.1985042666751893</v>
      </c>
      <c r="S8" s="58"/>
      <c r="T8" s="58"/>
      <c r="U8" s="58"/>
      <c r="V8" s="58"/>
    </row>
    <row r="9" spans="1:22" x14ac:dyDescent="0.25">
      <c r="A9" s="27">
        <v>3</v>
      </c>
      <c r="B9" s="29" t="s">
        <v>19</v>
      </c>
      <c r="C9" s="59">
        <v>36</v>
      </c>
      <c r="D9" s="27">
        <v>36</v>
      </c>
      <c r="E9" s="27">
        <v>19</v>
      </c>
      <c r="F9" s="27" t="s">
        <v>25</v>
      </c>
      <c r="G9" s="27">
        <v>17</v>
      </c>
      <c r="H9" s="60">
        <v>30</v>
      </c>
      <c r="I9" s="27">
        <v>30</v>
      </c>
      <c r="J9" s="27">
        <v>13</v>
      </c>
      <c r="K9" s="27" t="s">
        <v>25</v>
      </c>
      <c r="L9" s="27">
        <v>17</v>
      </c>
      <c r="M9" s="27">
        <v>16</v>
      </c>
      <c r="N9" s="27">
        <v>0</v>
      </c>
      <c r="O9" s="27" t="s">
        <v>25</v>
      </c>
      <c r="P9" s="27">
        <v>16</v>
      </c>
      <c r="Q9" s="32">
        <v>15563</v>
      </c>
      <c r="R9" s="33">
        <f t="shared" si="0"/>
        <v>1.9276489108783652</v>
      </c>
      <c r="S9" s="58"/>
      <c r="T9" s="58"/>
      <c r="U9" s="58"/>
      <c r="V9" s="58"/>
    </row>
    <row r="10" spans="1:22" x14ac:dyDescent="0.25">
      <c r="A10" s="27">
        <v>4</v>
      </c>
      <c r="B10" s="29" t="s">
        <v>20</v>
      </c>
      <c r="C10" s="59">
        <v>44</v>
      </c>
      <c r="D10" s="27">
        <v>47</v>
      </c>
      <c r="E10" s="27">
        <v>22</v>
      </c>
      <c r="F10" s="27">
        <v>9</v>
      </c>
      <c r="G10" s="27">
        <v>16</v>
      </c>
      <c r="H10" s="60">
        <v>37</v>
      </c>
      <c r="I10" s="27">
        <v>40</v>
      </c>
      <c r="J10" s="27">
        <v>16</v>
      </c>
      <c r="K10" s="27">
        <v>8</v>
      </c>
      <c r="L10" s="27">
        <v>16</v>
      </c>
      <c r="M10" s="27">
        <v>8</v>
      </c>
      <c r="N10" s="27">
        <v>0</v>
      </c>
      <c r="O10" s="27">
        <v>2</v>
      </c>
      <c r="P10" s="27">
        <v>6</v>
      </c>
      <c r="Q10" s="32">
        <v>23898</v>
      </c>
      <c r="R10" s="33">
        <f t="shared" si="0"/>
        <v>1.5482467152062933</v>
      </c>
      <c r="S10" s="58"/>
      <c r="T10" s="58"/>
      <c r="U10" s="58"/>
      <c r="V10" s="58"/>
    </row>
    <row r="11" spans="1:22" x14ac:dyDescent="0.25">
      <c r="A11" s="27">
        <v>5</v>
      </c>
      <c r="B11" s="29" t="s">
        <v>21</v>
      </c>
      <c r="C11" s="59">
        <v>48.8</v>
      </c>
      <c r="D11" s="27">
        <v>45</v>
      </c>
      <c r="E11" s="27">
        <v>23</v>
      </c>
      <c r="F11" s="27">
        <v>9</v>
      </c>
      <c r="G11" s="27">
        <v>13</v>
      </c>
      <c r="H11" s="60">
        <v>37</v>
      </c>
      <c r="I11" s="27">
        <v>36</v>
      </c>
      <c r="J11" s="27">
        <v>15</v>
      </c>
      <c r="K11" s="27">
        <v>7</v>
      </c>
      <c r="L11" s="27">
        <v>13</v>
      </c>
      <c r="M11" s="27">
        <v>1</v>
      </c>
      <c r="N11" s="27">
        <v>1</v>
      </c>
      <c r="O11" s="27">
        <v>0</v>
      </c>
      <c r="P11" s="27">
        <v>0</v>
      </c>
      <c r="Q11" s="32">
        <v>32513</v>
      </c>
      <c r="R11" s="33">
        <f t="shared" si="0"/>
        <v>1.1380063359271675</v>
      </c>
      <c r="S11" s="58"/>
      <c r="T11" s="58"/>
      <c r="U11" s="58"/>
      <c r="V11" s="58"/>
    </row>
    <row r="12" spans="1:22" x14ac:dyDescent="0.25">
      <c r="A12" s="27">
        <v>6</v>
      </c>
      <c r="B12" s="29" t="s">
        <v>22</v>
      </c>
      <c r="C12" s="59">
        <v>61.5</v>
      </c>
      <c r="D12" s="27">
        <v>62</v>
      </c>
      <c r="E12" s="27">
        <v>33</v>
      </c>
      <c r="F12" s="27" t="s">
        <v>25</v>
      </c>
      <c r="G12" s="27">
        <v>29</v>
      </c>
      <c r="H12" s="60">
        <v>47</v>
      </c>
      <c r="I12" s="27">
        <v>49</v>
      </c>
      <c r="J12" s="27">
        <v>20</v>
      </c>
      <c r="K12" s="27" t="s">
        <v>25</v>
      </c>
      <c r="L12" s="27">
        <v>29</v>
      </c>
      <c r="M12" s="27">
        <v>15</v>
      </c>
      <c r="N12" s="27">
        <v>0</v>
      </c>
      <c r="O12" s="27" t="s">
        <v>25</v>
      </c>
      <c r="P12" s="27">
        <v>15</v>
      </c>
      <c r="Q12" s="32">
        <v>34408</v>
      </c>
      <c r="R12" s="33">
        <f t="shared" si="0"/>
        <v>1.3659614043245758</v>
      </c>
      <c r="S12" s="58"/>
      <c r="T12" s="58"/>
      <c r="U12" s="58"/>
      <c r="V12" s="58"/>
    </row>
    <row r="13" spans="1:22" x14ac:dyDescent="0.25">
      <c r="A13" s="27">
        <v>7</v>
      </c>
      <c r="B13" s="29" t="s">
        <v>24</v>
      </c>
      <c r="C13" s="59">
        <v>79.75</v>
      </c>
      <c r="D13" s="27">
        <v>77</v>
      </c>
      <c r="E13" s="27">
        <v>20</v>
      </c>
      <c r="F13" s="27">
        <v>5</v>
      </c>
      <c r="G13" s="27">
        <v>52</v>
      </c>
      <c r="H13" s="60">
        <v>58</v>
      </c>
      <c r="I13" s="27">
        <v>56</v>
      </c>
      <c r="J13" s="27">
        <v>14</v>
      </c>
      <c r="K13" s="27">
        <v>4</v>
      </c>
      <c r="L13" s="27">
        <v>38</v>
      </c>
      <c r="M13" s="27">
        <v>1</v>
      </c>
      <c r="N13" s="27">
        <v>0</v>
      </c>
      <c r="O13" s="27">
        <v>0</v>
      </c>
      <c r="P13" s="27">
        <v>1</v>
      </c>
      <c r="Q13" s="32">
        <v>96564</v>
      </c>
      <c r="R13" s="33">
        <f t="shared" si="0"/>
        <v>0.60063791889316931</v>
      </c>
      <c r="S13" s="58"/>
      <c r="T13" s="58"/>
      <c r="U13" s="58"/>
      <c r="V13" s="58"/>
    </row>
    <row r="14" spans="1:22" x14ac:dyDescent="0.25">
      <c r="A14" s="52" t="s">
        <v>16</v>
      </c>
      <c r="B14" s="53"/>
      <c r="C14" s="21">
        <f t="shared" ref="C14:P14" si="1">SUM(C7:C13)</f>
        <v>359.6</v>
      </c>
      <c r="D14" s="22">
        <f t="shared" si="1"/>
        <v>362</v>
      </c>
      <c r="E14" s="22">
        <f t="shared" si="1"/>
        <v>165</v>
      </c>
      <c r="F14" s="22">
        <f t="shared" si="1"/>
        <v>33</v>
      </c>
      <c r="G14" s="22">
        <f t="shared" si="1"/>
        <v>164</v>
      </c>
      <c r="H14" s="21">
        <f t="shared" si="1"/>
        <v>275.25</v>
      </c>
      <c r="I14" s="22">
        <f t="shared" si="1"/>
        <v>282</v>
      </c>
      <c r="J14" s="22">
        <f t="shared" si="1"/>
        <v>105</v>
      </c>
      <c r="K14" s="22">
        <f t="shared" si="1"/>
        <v>27</v>
      </c>
      <c r="L14" s="22">
        <f t="shared" si="1"/>
        <v>149</v>
      </c>
      <c r="M14" s="22">
        <f t="shared" si="1"/>
        <v>56</v>
      </c>
      <c r="N14" s="22">
        <f t="shared" si="1"/>
        <v>3</v>
      </c>
      <c r="O14" s="22">
        <f t="shared" si="1"/>
        <v>5</v>
      </c>
      <c r="P14" s="22">
        <f t="shared" si="1"/>
        <v>48</v>
      </c>
      <c r="Q14" s="33"/>
      <c r="R14" s="34"/>
      <c r="S14" s="58"/>
      <c r="T14" s="58"/>
      <c r="U14" s="58"/>
      <c r="V14" s="58"/>
    </row>
    <row r="15" spans="1:22" ht="15.75" thickBot="1" x14ac:dyDescent="0.3">
      <c r="A15" s="30">
        <v>8</v>
      </c>
      <c r="B15" s="31" t="s">
        <v>23</v>
      </c>
      <c r="C15" s="62">
        <v>124</v>
      </c>
      <c r="D15" s="63">
        <v>121</v>
      </c>
      <c r="E15" s="63">
        <v>29</v>
      </c>
      <c r="F15" s="63">
        <v>92</v>
      </c>
      <c r="G15" s="63" t="s">
        <v>25</v>
      </c>
      <c r="H15" s="64">
        <v>97.75</v>
      </c>
      <c r="I15" s="63">
        <v>96</v>
      </c>
      <c r="J15" s="63">
        <v>22</v>
      </c>
      <c r="K15" s="63">
        <v>74</v>
      </c>
      <c r="L15" s="63" t="s">
        <v>25</v>
      </c>
      <c r="M15" s="63">
        <v>4</v>
      </c>
      <c r="N15" s="63">
        <v>1</v>
      </c>
      <c r="O15" s="63">
        <v>3</v>
      </c>
      <c r="P15" s="63" t="s">
        <v>25</v>
      </c>
      <c r="Q15" s="34">
        <v>547542</v>
      </c>
      <c r="R15" s="33">
        <f>H15/Q15*1000</f>
        <v>0.17852511770786533</v>
      </c>
      <c r="S15" s="58"/>
      <c r="T15" s="58"/>
      <c r="U15" s="58"/>
      <c r="V15" s="58"/>
    </row>
    <row r="16" spans="1:22" ht="15.75" thickBot="1" x14ac:dyDescent="0.3">
      <c r="A16" s="54" t="s">
        <v>16</v>
      </c>
      <c r="B16" s="55"/>
      <c r="C16" s="18">
        <f t="shared" ref="C16:P16" si="2">SUM(C14:C15)</f>
        <v>483.6</v>
      </c>
      <c r="D16" s="19">
        <f t="shared" si="2"/>
        <v>483</v>
      </c>
      <c r="E16" s="19">
        <f t="shared" si="2"/>
        <v>194</v>
      </c>
      <c r="F16" s="19">
        <f t="shared" si="2"/>
        <v>125</v>
      </c>
      <c r="G16" s="19">
        <f t="shared" si="2"/>
        <v>164</v>
      </c>
      <c r="H16" s="18">
        <f t="shared" si="2"/>
        <v>373</v>
      </c>
      <c r="I16" s="19">
        <f t="shared" si="2"/>
        <v>378</v>
      </c>
      <c r="J16" s="19">
        <f t="shared" si="2"/>
        <v>127</v>
      </c>
      <c r="K16" s="19">
        <f t="shared" si="2"/>
        <v>101</v>
      </c>
      <c r="L16" s="19">
        <f t="shared" si="2"/>
        <v>149</v>
      </c>
      <c r="M16" s="19">
        <f t="shared" si="2"/>
        <v>60</v>
      </c>
      <c r="N16" s="19">
        <f t="shared" si="2"/>
        <v>4</v>
      </c>
      <c r="O16" s="19">
        <f t="shared" si="2"/>
        <v>8</v>
      </c>
      <c r="P16" s="19">
        <f t="shared" si="2"/>
        <v>48</v>
      </c>
      <c r="Q16" s="58"/>
      <c r="R16" s="58"/>
      <c r="S16" s="58"/>
      <c r="T16" s="58"/>
      <c r="U16" s="58"/>
      <c r="V16" s="58"/>
    </row>
    <row r="17" spans="1:16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</sheetData>
  <sortState ref="B32:C39">
    <sortCondition descending="1" ref="C32"/>
  </sortState>
  <mergeCells count="15">
    <mergeCell ref="A14:B14"/>
    <mergeCell ref="A16:B16"/>
    <mergeCell ref="A2:P2"/>
    <mergeCell ref="A4:A6"/>
    <mergeCell ref="B4:B6"/>
    <mergeCell ref="C4:C6"/>
    <mergeCell ref="D4:G4"/>
    <mergeCell ref="H4:L4"/>
    <mergeCell ref="M4:P5"/>
    <mergeCell ref="D5:D6"/>
    <mergeCell ref="E5:E6"/>
    <mergeCell ref="F5:F6"/>
    <mergeCell ref="G5:G6"/>
    <mergeCell ref="H5:H6"/>
    <mergeCell ref="I5:L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0"/>
  <sheetViews>
    <sheetView workbookViewId="0">
      <selection activeCell="D16" sqref="D16"/>
    </sheetView>
  </sheetViews>
  <sheetFormatPr defaultRowHeight="15" x14ac:dyDescent="0.25"/>
  <cols>
    <col min="1" max="1" width="13" customWidth="1"/>
  </cols>
  <sheetData>
    <row r="2" spans="1:3" x14ac:dyDescent="0.25">
      <c r="A2" s="7" t="s">
        <v>11</v>
      </c>
      <c r="B2" s="10">
        <v>36</v>
      </c>
      <c r="C2" s="11">
        <v>25</v>
      </c>
    </row>
    <row r="3" spans="1:3" x14ac:dyDescent="0.25">
      <c r="A3" s="8" t="s">
        <v>12</v>
      </c>
      <c r="B3" s="10">
        <v>51.5</v>
      </c>
      <c r="C3" s="11">
        <v>42.75</v>
      </c>
    </row>
    <row r="4" spans="1:3" x14ac:dyDescent="0.25">
      <c r="A4" s="8" t="s">
        <v>13</v>
      </c>
      <c r="B4" s="10">
        <v>22.5</v>
      </c>
      <c r="C4" s="11">
        <v>18</v>
      </c>
    </row>
    <row r="5" spans="1:3" x14ac:dyDescent="0.25">
      <c r="A5" s="8" t="s">
        <v>14</v>
      </c>
      <c r="B5" s="10">
        <v>45</v>
      </c>
      <c r="C5" s="11">
        <v>34</v>
      </c>
    </row>
    <row r="6" spans="1:3" x14ac:dyDescent="0.25">
      <c r="A6" s="8" t="s">
        <v>15</v>
      </c>
      <c r="B6" s="10">
        <v>50.25</v>
      </c>
      <c r="C6" s="11">
        <v>43.25</v>
      </c>
    </row>
    <row r="8" spans="1:3" x14ac:dyDescent="0.25">
      <c r="A8" s="8" t="s">
        <v>15</v>
      </c>
      <c r="B8" s="13">
        <v>1.8</v>
      </c>
    </row>
    <row r="9" spans="1:3" x14ac:dyDescent="0.25">
      <c r="A9" s="8" t="s">
        <v>14</v>
      </c>
      <c r="B9" s="13">
        <v>1.6</v>
      </c>
    </row>
    <row r="10" spans="1:3" x14ac:dyDescent="0.25">
      <c r="A10" s="8" t="s">
        <v>12</v>
      </c>
      <c r="B10" s="1">
        <v>1.56</v>
      </c>
    </row>
    <row r="11" spans="1:3" x14ac:dyDescent="0.25">
      <c r="A11" s="8" t="s">
        <v>13</v>
      </c>
      <c r="B11" s="1">
        <v>0.86</v>
      </c>
    </row>
    <row r="12" spans="1:3" x14ac:dyDescent="0.25">
      <c r="A12" s="7" t="s">
        <v>11</v>
      </c>
      <c r="B12" s="1">
        <v>0.44</v>
      </c>
    </row>
    <row r="14" spans="1:3" x14ac:dyDescent="0.25">
      <c r="A14" s="7" t="s">
        <v>17</v>
      </c>
      <c r="B14" s="10">
        <v>47.5</v>
      </c>
      <c r="C14" s="11">
        <v>30</v>
      </c>
    </row>
    <row r="15" spans="1:3" x14ac:dyDescent="0.25">
      <c r="A15" s="8" t="s">
        <v>18</v>
      </c>
      <c r="B15" s="10">
        <v>48.5</v>
      </c>
      <c r="C15" s="11">
        <v>41.75</v>
      </c>
    </row>
    <row r="16" spans="1:3" x14ac:dyDescent="0.25">
      <c r="A16" s="8" t="s">
        <v>19</v>
      </c>
      <c r="B16" s="10">
        <v>37.5</v>
      </c>
      <c r="C16" s="11">
        <v>31.5</v>
      </c>
    </row>
    <row r="17" spans="1:3" x14ac:dyDescent="0.25">
      <c r="A17" s="8" t="s">
        <v>20</v>
      </c>
      <c r="B17" s="10">
        <v>44.5</v>
      </c>
      <c r="C17" s="11">
        <v>37</v>
      </c>
    </row>
    <row r="18" spans="1:3" x14ac:dyDescent="0.25">
      <c r="A18" s="8" t="s">
        <v>21</v>
      </c>
      <c r="B18" s="12">
        <v>47.75</v>
      </c>
      <c r="C18" s="11">
        <v>35</v>
      </c>
    </row>
    <row r="19" spans="1:3" x14ac:dyDescent="0.25">
      <c r="A19" s="8" t="s">
        <v>22</v>
      </c>
      <c r="B19" s="10">
        <v>61.5</v>
      </c>
      <c r="C19" s="11">
        <v>44.75</v>
      </c>
    </row>
    <row r="20" spans="1:3" x14ac:dyDescent="0.25">
      <c r="A20" s="8" t="s">
        <v>24</v>
      </c>
      <c r="B20" s="10">
        <v>77</v>
      </c>
      <c r="C20" s="11">
        <v>57.5</v>
      </c>
    </row>
    <row r="21" spans="1:3" x14ac:dyDescent="0.25">
      <c r="A21" s="9" t="s">
        <v>23</v>
      </c>
      <c r="B21" s="14">
        <v>135</v>
      </c>
      <c r="C21" s="15">
        <v>105.75</v>
      </c>
    </row>
    <row r="23" spans="1:3" x14ac:dyDescent="0.25">
      <c r="A23" s="8" t="s">
        <v>19</v>
      </c>
      <c r="B23" s="16">
        <v>1.9</v>
      </c>
    </row>
    <row r="24" spans="1:3" x14ac:dyDescent="0.25">
      <c r="A24" s="8" t="s">
        <v>20</v>
      </c>
      <c r="B24" s="4">
        <v>1.41</v>
      </c>
    </row>
    <row r="25" spans="1:3" x14ac:dyDescent="0.25">
      <c r="A25" s="8" t="s">
        <v>18</v>
      </c>
      <c r="B25" s="4">
        <v>1.26</v>
      </c>
    </row>
    <row r="26" spans="1:3" x14ac:dyDescent="0.25">
      <c r="A26" s="7" t="s">
        <v>17</v>
      </c>
      <c r="B26" s="4">
        <v>1.24</v>
      </c>
    </row>
    <row r="27" spans="1:3" x14ac:dyDescent="0.25">
      <c r="A27" s="8" t="s">
        <v>22</v>
      </c>
      <c r="B27" s="4">
        <v>1.19</v>
      </c>
    </row>
    <row r="28" spans="1:3" x14ac:dyDescent="0.25">
      <c r="A28" s="8" t="s">
        <v>21</v>
      </c>
      <c r="B28" s="4">
        <v>1.04</v>
      </c>
    </row>
    <row r="29" spans="1:3" x14ac:dyDescent="0.25">
      <c r="A29" s="8" t="s">
        <v>24</v>
      </c>
      <c r="B29" s="4">
        <v>0.61</v>
      </c>
    </row>
    <row r="30" spans="1:3" x14ac:dyDescent="0.25">
      <c r="A30" s="9" t="s">
        <v>23</v>
      </c>
      <c r="B30" s="16">
        <v>0.2</v>
      </c>
    </row>
  </sheetData>
  <sortState ref="A2:C6">
    <sortCondition ref="A2:A6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2014-05-27T11:49:56Z</cp:lastPrinted>
  <dcterms:created xsi:type="dcterms:W3CDTF">2014-01-10T07:53:25Z</dcterms:created>
  <dcterms:modified xsi:type="dcterms:W3CDTF">2018-06-13T06:56:23Z</dcterms:modified>
</cp:coreProperties>
</file>