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7 m\Sutvarkytos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V16" i="2" l="1"/>
  <c r="V18" i="2" s="1"/>
  <c r="U16" i="2"/>
  <c r="U18" i="2" s="1"/>
  <c r="R16" i="2" l="1"/>
  <c r="R18" i="2" s="1"/>
  <c r="Q16" i="2"/>
  <c r="Q18" i="2" s="1"/>
  <c r="P16" i="2"/>
  <c r="P18" i="2" s="1"/>
  <c r="O16" i="2"/>
  <c r="O18" i="2" s="1"/>
  <c r="N16" i="2"/>
  <c r="N18" i="2" s="1"/>
  <c r="M16" i="2"/>
  <c r="M18" i="2" s="1"/>
  <c r="L16" i="2"/>
  <c r="L18" i="2" s="1"/>
  <c r="K16" i="2"/>
  <c r="K18" i="2" s="1"/>
  <c r="J16" i="2"/>
  <c r="J18" i="2" s="1"/>
  <c r="I16" i="2"/>
  <c r="I18" i="2" s="1"/>
  <c r="H16" i="2"/>
  <c r="H18" i="2" s="1"/>
  <c r="G16" i="2"/>
  <c r="G18" i="2" s="1"/>
  <c r="F16" i="2"/>
  <c r="F18" i="2" s="1"/>
  <c r="E16" i="2"/>
  <c r="E18" i="2" s="1"/>
  <c r="D16" i="2"/>
  <c r="D18" i="2" s="1"/>
  <c r="C16" i="2"/>
  <c r="C18" i="2" s="1"/>
  <c r="V14" i="1"/>
  <c r="U14" i="1" l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<sst xmlns="http://schemas.openxmlformats.org/spreadsheetml/2006/main" count="128" uniqueCount="42">
  <si>
    <t xml:space="preserve">3.12. VARTOTOJAMS SKIRTŲ DARBO VIETŲ SKAIČIUS </t>
  </si>
  <si>
    <t>Eil.</t>
  </si>
  <si>
    <t>Savivaldybių</t>
  </si>
  <si>
    <t>Darbo vietų skaičius vartotojams</t>
  </si>
  <si>
    <t>Iš jų: kompiuterizuotų darbo vietų skaičius</t>
  </si>
  <si>
    <t>Vartotojų apmokymas</t>
  </si>
  <si>
    <t>Nr.</t>
  </si>
  <si>
    <t>viešosios</t>
  </si>
  <si>
    <t>SVB tinklo      b-kose</t>
  </si>
  <si>
    <t>VB</t>
  </si>
  <si>
    <t>Miesto fil.</t>
  </si>
  <si>
    <t xml:space="preserve">Kaimo fil. </t>
  </si>
  <si>
    <t>Iš viso</t>
  </si>
  <si>
    <t>Prijungtų prie tinklo</t>
  </si>
  <si>
    <t>Su interneto prieiga</t>
  </si>
  <si>
    <t>bibliotekos</t>
  </si>
  <si>
    <t>SVB</t>
  </si>
  <si>
    <t>Kaimo fil.</t>
  </si>
  <si>
    <t>Vietų sk. 1000 gyvent.</t>
  </si>
  <si>
    <t>Vartot.sk. 1 vietai</t>
  </si>
  <si>
    <t>Trukmė (val.)</t>
  </si>
  <si>
    <t>Lankytojų skaičius</t>
  </si>
  <si>
    <t>Alytaus m.</t>
  </si>
  <si>
    <t>Alytaus r.</t>
  </si>
  <si>
    <t>Druskininkai</t>
  </si>
  <si>
    <t>Lazdijai</t>
  </si>
  <si>
    <t>Varėna</t>
  </si>
  <si>
    <t>Iš viso:</t>
  </si>
  <si>
    <t>SVB tinklo b-kose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</si>
  <si>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</si>
  <si>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</si>
  <si>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</si>
  <si>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</si>
  <si>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</si>
  <si>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</si>
  <si>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</si>
  <si>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</si>
  <si>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</si>
  <si>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Darbo vietų sk. vartotojams</t>
  </si>
  <si>
    <t>Lanky-tojų skaičius</t>
  </si>
  <si>
    <t>VILNIAUS APSKRITIES SAVIVALDYBIŲ VIEŠOSIOSE BIBLIOTEKOSE 2017 M.</t>
  </si>
  <si>
    <t>ALYTAUS APSKRITIES SAVIVALDYBIŲ VIEŠOSIOSE BIBLIOTEKOSE 2017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</si>
</sst>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1" fillId="3" borderId="13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5" fillId="3" borderId="1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4" fontId="0" fillId="0" borderId="0" xfId="0" applyNumberFormat="1"/>
    <xf numFmtId="0" fontId="8" fillId="3" borderId="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6" xfId="0" applyFont="1" applyFill="1" applyBorder="1"/>
    <xf numFmtId="0" fontId="8" fillId="3" borderId="13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/>
    </xf>
    <xf numFmtId="164" fontId="6" fillId="4" borderId="15" xfId="0" applyNumberFormat="1" applyFont="1" applyFill="1" applyBorder="1" applyAlignment="1">
      <alignment horizontal="center"/>
    </xf>
    <xf numFmtId="1" fontId="6" fillId="4" borderId="15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8" fillId="3" borderId="6" xfId="0" applyFont="1" applyFill="1" applyBorder="1" applyAlignment="1">
      <alignment vertical="top" wrapText="1"/>
    </xf>
    <xf numFmtId="0" fontId="8" fillId="3" borderId="13" xfId="0" applyFont="1" applyFill="1" applyBorder="1" applyAlignment="1">
      <alignment horizontal="left" vertical="top" wrapText="1"/>
    </xf>
    <xf numFmtId="0" fontId="8" fillId="3" borderId="13" xfId="0" applyFont="1" applyFill="1" applyBorder="1" applyAlignment="1">
      <alignment vertical="top" wrapText="1"/>
    </xf>
    <xf numFmtId="0" fontId="8" fillId="2" borderId="0" xfId="0" applyFont="1" applyFill="1" applyAlignment="1">
      <alignment vertical="center"/>
    </xf>
    <xf numFmtId="0" fontId="8" fillId="2" borderId="18" xfId="0" applyFont="1" applyFill="1" applyBorder="1" applyAlignment="1"/>
    <xf numFmtId="0" fontId="12" fillId="2" borderId="0" xfId="0" applyFont="1" applyFill="1"/>
    <xf numFmtId="0" fontId="8" fillId="2" borderId="0" xfId="0" applyFont="1" applyFill="1"/>
    <xf numFmtId="0" fontId="6" fillId="4" borderId="15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1" fontId="6" fillId="4" borderId="13" xfId="0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1" fontId="8" fillId="5" borderId="2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64" fontId="8" fillId="5" borderId="2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right"/>
    </xf>
    <xf numFmtId="0" fontId="7" fillId="4" borderId="15" xfId="0" applyFont="1" applyFill="1" applyBorder="1" applyAlignment="1"/>
    <xf numFmtId="0" fontId="6" fillId="4" borderId="2" xfId="0" applyFont="1" applyFill="1" applyBorder="1" applyAlignment="1">
      <alignment horizontal="right" vertical="top" wrapText="1"/>
    </xf>
    <xf numFmtId="0" fontId="13" fillId="4" borderId="17" xfId="0" applyFont="1" applyFill="1" applyBorder="1" applyAlignment="1"/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1" fontId="8" fillId="5" borderId="7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DFDFD"/>
      <color rgb="FFFEF4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Darbo vietos vartotojams Alytaus apskrities bibliotekose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Darbo vietų skaičius vartotojams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(Alytaus!$B$9,Alytaus!$B$10,Alytaus!$B$11,Alytaus!$B$12,Alytaus!$B$13)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(Alytaus!$C$9,Alytaus!$C$10,Alytaus!$C$11,Alytaus!$C$12,Alytaus!$C$13)</c:f>
              <c:numCache>
                <c:formatCode>General</c:formatCode>
                <c:ptCount val="5"/>
                <c:pt idx="0">
                  <c:v>136</c:v>
                </c:pt>
                <c:pt idx="1">
                  <c:v>367</c:v>
                </c:pt>
                <c:pt idx="2">
                  <c:v>146</c:v>
                </c:pt>
                <c:pt idx="3">
                  <c:v>257</c:v>
                </c:pt>
                <c:pt idx="4">
                  <c:v>340</c:v>
                </c:pt>
              </c:numCache>
            </c:numRef>
          </c:val>
        </c:ser>
        <c:ser>
          <c:idx val="1"/>
          <c:order val="1"/>
          <c:tx>
            <c:v>Kompiuterizuotos darbo vietos su interneto prieiga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(Alytaus!$B$9,Alytaus!$B$10,Alytaus!$B$11,Alytaus!$B$12,Alytaus!$B$13)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(Alytaus!$O$9,Alytaus!$O$10,Alytaus!$O$11,Alytaus!$O$12,Alytaus!$O$13)</c:f>
              <c:numCache>
                <c:formatCode>General</c:formatCode>
                <c:ptCount val="5"/>
                <c:pt idx="0">
                  <c:v>43</c:v>
                </c:pt>
                <c:pt idx="1">
                  <c:v>141</c:v>
                </c:pt>
                <c:pt idx="2">
                  <c:v>31</c:v>
                </c:pt>
                <c:pt idx="3">
                  <c:v>137</c:v>
                </c:pt>
                <c:pt idx="4">
                  <c:v>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61140688"/>
        <c:axId val="1361127088"/>
      </c:barChart>
      <c:catAx>
        <c:axId val="136114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127088"/>
        <c:crosses val="autoZero"/>
        <c:auto val="1"/>
        <c:lblAlgn val="ctr"/>
        <c:lblOffset val="100"/>
        <c:noMultiLvlLbl val="0"/>
      </c:catAx>
      <c:valAx>
        <c:axId val="1361127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6114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Kompiuterizuotų darbo vietų su interneto prieiga skaičius 1000 Alytaus apskrities gyventojų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05555555555555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000000000000102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(Alytaus!$B$12,Alytaus!$B$10,Alytaus!$B$13,Alytaus!$B$11,Alytaus!$B$9)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(Alytaus!$S$12,Alytaus!$S$10,Alytaus!$S$13,Alytaus!$S$11,Alytaus!$S$9)</c:f>
              <c:numCache>
                <c:formatCode>General</c:formatCode>
                <c:ptCount val="5"/>
                <c:pt idx="0">
                  <c:v>7.1</c:v>
                </c:pt>
                <c:pt idx="1">
                  <c:v>5.4</c:v>
                </c:pt>
                <c:pt idx="2" formatCode="0.0">
                  <c:v>4</c:v>
                </c:pt>
                <c:pt idx="3">
                  <c:v>1.5</c:v>
                </c:pt>
                <c:pt idx="4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127632"/>
        <c:axId val="1361133072"/>
      </c:areaChart>
      <c:catAx>
        <c:axId val="136112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133072"/>
        <c:crosses val="autoZero"/>
        <c:auto val="1"/>
        <c:lblAlgn val="ctr"/>
        <c:lblOffset val="100"/>
        <c:noMultiLvlLbl val="0"/>
      </c:catAx>
      <c:valAx>
        <c:axId val="13611330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361127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Darbo vietos vartotojams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Darbo vietų skaičius vartotojams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(Vilniaus!$B$9,Vilniaus!$B$10,Vilniaus!$B$11,Vilniaus!$B$12,Vilniaus!$B$13,Vilniaus!$B$14,Vilniaus!$B$15,Vilniaus!$B$17)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(Vilniaus!$C$9,Vilniaus!$C$10,Vilniaus!$C$11,Vilniaus!$C$12,Vilniaus!$C$13,Vilniaus!$C$14,Vilniaus!$C$15,Vilniaus!$C$17)</c:f>
              <c:numCache>
                <c:formatCode>General</c:formatCode>
                <c:ptCount val="8"/>
                <c:pt idx="0">
                  <c:v>262</c:v>
                </c:pt>
                <c:pt idx="1">
                  <c:v>276</c:v>
                </c:pt>
                <c:pt idx="2">
                  <c:v>180</c:v>
                </c:pt>
                <c:pt idx="3">
                  <c:v>263</c:v>
                </c:pt>
                <c:pt idx="4">
                  <c:v>192</c:v>
                </c:pt>
                <c:pt idx="5">
                  <c:v>330</c:v>
                </c:pt>
                <c:pt idx="6">
                  <c:v>287</c:v>
                </c:pt>
                <c:pt idx="7">
                  <c:v>374</c:v>
                </c:pt>
              </c:numCache>
            </c:numRef>
          </c:val>
        </c:ser>
        <c:ser>
          <c:idx val="1"/>
          <c:order val="1"/>
          <c:tx>
            <c:v>Kompiuterizuotos darbo vietos su interneto prieiga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(Vilniaus!$B$9,Vilniaus!$B$10,Vilniaus!$B$11,Vilniaus!$B$12,Vilniaus!$B$13,Vilniaus!$B$14,Vilniaus!$B$15,Vilniaus!$B$17)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(Vilniaus!$O$9,Vilniaus!$O$10,Vilniaus!$O$11,Vilniaus!$O$12,Vilniaus!$O$13,Vilniaus!$O$14,Vilniaus!$O$15,Vilniaus!$O$17)</c:f>
              <c:numCache>
                <c:formatCode>General</c:formatCode>
                <c:ptCount val="8"/>
                <c:pt idx="0">
                  <c:v>78</c:v>
                </c:pt>
                <c:pt idx="1">
                  <c:v>104</c:v>
                </c:pt>
                <c:pt idx="2">
                  <c:v>76</c:v>
                </c:pt>
                <c:pt idx="3">
                  <c:v>72</c:v>
                </c:pt>
                <c:pt idx="4">
                  <c:v>76</c:v>
                </c:pt>
                <c:pt idx="5">
                  <c:v>105</c:v>
                </c:pt>
                <c:pt idx="6">
                  <c:v>141</c:v>
                </c:pt>
                <c:pt idx="7">
                  <c:v>129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61141776"/>
        <c:axId val="1361142320"/>
      </c:barChart>
      <c:catAx>
        <c:axId val="136114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142320"/>
        <c:crosses val="autoZero"/>
        <c:auto val="1"/>
        <c:lblAlgn val="ctr"/>
        <c:lblOffset val="100"/>
        <c:noMultiLvlLbl val="0"/>
      </c:catAx>
      <c:valAx>
        <c:axId val="13611423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6114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Kompiuterizuotų darbo vietų su interneto prieiga skaičius 1000 Vilniaus apskrities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055555555555554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333333333333230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(Vilniaus!$B$11,Vilniaus!$B$9,Vilniaus!$B$10,Vilniaus!$B$14,Vilniaus!$B$12,Vilniaus!$B$13,Vilniaus!$B$15,Vilniaus!$B$17)</c:f>
              <c:strCache>
                <c:ptCount val="8"/>
                <c:pt idx="0">
                  <c:v>Širvintos</c:v>
                </c:pt>
                <c:pt idx="1">
                  <c:v>Elektrėnai</c:v>
                </c:pt>
                <c:pt idx="2">
                  <c:v>Šalčininkai</c:v>
                </c:pt>
                <c:pt idx="3">
                  <c:v>Ukmergė</c:v>
                </c:pt>
                <c:pt idx="4">
                  <c:v>Švenčionys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(Vilniaus!$S$11,Vilniaus!$S$9,Vilniaus!$S$10,Vilniaus!$S$14,Vilniaus!$S$12,Vilniaus!$S$13,Vilniaus!$S$15,Vilniaus!$S$17)</c:f>
              <c:numCache>
                <c:formatCode>General</c:formatCode>
                <c:ptCount val="8"/>
                <c:pt idx="0">
                  <c:v>4.7</c:v>
                </c:pt>
                <c:pt idx="1">
                  <c:v>3.2</c:v>
                </c:pt>
                <c:pt idx="2" formatCode="0.0">
                  <c:v>3.3</c:v>
                </c:pt>
                <c:pt idx="3" formatCode="0.0">
                  <c:v>3</c:v>
                </c:pt>
                <c:pt idx="4" formatCode="0.0">
                  <c:v>3</c:v>
                </c:pt>
                <c:pt idx="5">
                  <c:v>2.2999999999999998</c:v>
                </c:pt>
                <c:pt idx="6">
                  <c:v>1.4</c:v>
                </c:pt>
                <c:pt idx="7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137424"/>
        <c:axId val="1361135248"/>
      </c:areaChart>
      <c:catAx>
        <c:axId val="136113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135248"/>
        <c:crosses val="autoZero"/>
        <c:auto val="1"/>
        <c:lblAlgn val="ctr"/>
        <c:lblOffset val="100"/>
        <c:noMultiLvlLbl val="0"/>
      </c:catAx>
      <c:valAx>
        <c:axId val="13611352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61137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Darbo vietos vartotojams Alytaus</a:t>
            </a:r>
            <a:r>
              <a:rPr lang="lt-LT" b="1" baseline="0">
                <a:solidFill>
                  <a:schemeClr val="tx1"/>
                </a:solidFill>
              </a:rPr>
              <a:t>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Darbo vietų skaičius vartotojams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136</c:v>
                </c:pt>
                <c:pt idx="1">
                  <c:v>356</c:v>
                </c:pt>
                <c:pt idx="2">
                  <c:v>144</c:v>
                </c:pt>
                <c:pt idx="3">
                  <c:v>282</c:v>
                </c:pt>
                <c:pt idx="4">
                  <c:v>342</c:v>
                </c:pt>
              </c:numCache>
            </c:numRef>
          </c:val>
        </c:ser>
        <c:ser>
          <c:idx val="1"/>
          <c:order val="1"/>
          <c:tx>
            <c:v>Kompiuterizuotos darbo vietos su interneto prieiga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Lapas1!$C$2:$C$6</c:f>
              <c:numCache>
                <c:formatCode>General</c:formatCode>
                <c:ptCount val="5"/>
                <c:pt idx="0">
                  <c:v>46</c:v>
                </c:pt>
                <c:pt idx="1">
                  <c:v>143</c:v>
                </c:pt>
                <c:pt idx="2">
                  <c:v>29</c:v>
                </c:pt>
                <c:pt idx="3">
                  <c:v>144</c:v>
                </c:pt>
                <c:pt idx="4">
                  <c:v>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1135792"/>
        <c:axId val="1361136336"/>
      </c:barChart>
      <c:catAx>
        <c:axId val="136113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136336"/>
        <c:crosses val="autoZero"/>
        <c:auto val="1"/>
        <c:lblAlgn val="ctr"/>
        <c:lblOffset val="100"/>
        <c:noMultiLvlLbl val="0"/>
      </c:catAx>
      <c:valAx>
        <c:axId val="1361136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6113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Kompiuterizuotų darbo</a:t>
            </a:r>
            <a:r>
              <a:rPr lang="lt-LT" b="1" baseline="0">
                <a:solidFill>
                  <a:sysClr val="windowText" lastClr="000000"/>
                </a:solidFill>
              </a:rPr>
              <a:t> vietų su interteto prieiga skaičius 1000 Alytaus apskrities gyventojų</a:t>
            </a:r>
            <a:endParaRPr lang="lt-LT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020997375328088E-2"/>
          <c:y val="0.13004629629629633"/>
          <c:w val="0.84806211723534564"/>
          <c:h val="0.72088764946048411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50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effectLst/>
          </c:spPr>
          <c:dLbls>
            <c:dLbl>
              <c:idx val="0"/>
              <c:layout>
                <c:manualLayout>
                  <c:x val="2.7777777777777776E-2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7222222222222221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Lapas1!$A$12:$A$16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Lapas1!$B$12:$B$16</c:f>
              <c:numCache>
                <c:formatCode>General</c:formatCode>
                <c:ptCount val="5"/>
                <c:pt idx="0">
                  <c:v>6.8</c:v>
                </c:pt>
                <c:pt idx="1">
                  <c:v>5.2</c:v>
                </c:pt>
                <c:pt idx="2">
                  <c:v>3.9</c:v>
                </c:pt>
                <c:pt idx="3">
                  <c:v>1.4</c:v>
                </c:pt>
                <c:pt idx="4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137968"/>
        <c:axId val="1361139056"/>
      </c:areaChart>
      <c:catAx>
        <c:axId val="136113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139056"/>
        <c:crosses val="autoZero"/>
        <c:auto val="1"/>
        <c:lblAlgn val="ctr"/>
        <c:lblOffset val="100"/>
        <c:noMultiLvlLbl val="0"/>
      </c:catAx>
      <c:valAx>
        <c:axId val="1361139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61137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Darbo vietos vartotojams Vilniaus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Darbo vietų skaičius vartotojams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Lapas1!$A$19:$A$26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Lapas1!$B$19:$B$26</c:f>
              <c:numCache>
                <c:formatCode>General</c:formatCode>
                <c:ptCount val="8"/>
                <c:pt idx="0">
                  <c:v>259</c:v>
                </c:pt>
                <c:pt idx="1">
                  <c:v>272</c:v>
                </c:pt>
                <c:pt idx="2">
                  <c:v>199</c:v>
                </c:pt>
                <c:pt idx="3">
                  <c:v>242</c:v>
                </c:pt>
                <c:pt idx="4">
                  <c:v>173</c:v>
                </c:pt>
                <c:pt idx="5">
                  <c:v>331</c:v>
                </c:pt>
                <c:pt idx="6">
                  <c:v>255</c:v>
                </c:pt>
                <c:pt idx="7">
                  <c:v>327</c:v>
                </c:pt>
              </c:numCache>
            </c:numRef>
          </c:val>
        </c:ser>
        <c:ser>
          <c:idx val="1"/>
          <c:order val="1"/>
          <c:tx>
            <c:v>Kompiuterizuotos darbo vietos su interneto prieiga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Lapas1!$A$19:$A$26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Lapas1!$C$19:$C$26</c:f>
              <c:numCache>
                <c:formatCode>General</c:formatCode>
                <c:ptCount val="8"/>
                <c:pt idx="0">
                  <c:v>84</c:v>
                </c:pt>
                <c:pt idx="1">
                  <c:v>106</c:v>
                </c:pt>
                <c:pt idx="2">
                  <c:v>94</c:v>
                </c:pt>
                <c:pt idx="3">
                  <c:v>66</c:v>
                </c:pt>
                <c:pt idx="4">
                  <c:v>73</c:v>
                </c:pt>
                <c:pt idx="5">
                  <c:v>95</c:v>
                </c:pt>
                <c:pt idx="6">
                  <c:v>130</c:v>
                </c:pt>
                <c:pt idx="7">
                  <c:v>107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29932720"/>
        <c:axId val="1534493072"/>
      </c:barChart>
      <c:catAx>
        <c:axId val="132993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4493072"/>
        <c:crosses val="autoZero"/>
        <c:auto val="1"/>
        <c:lblAlgn val="ctr"/>
        <c:lblOffset val="100"/>
        <c:noMultiLvlLbl val="0"/>
      </c:catAx>
      <c:valAx>
        <c:axId val="15344930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2993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Kompiuterizuotų darbo vietų su interteto prieiga skaičius 1000 Vilniaus apskrities gyventojų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90966193328394E-2"/>
          <c:y val="0.29131962677827339"/>
          <c:w val="0.83919663167104108"/>
          <c:h val="0.46147820064158646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Lapas1!$A$29:$A$36</c:f>
              <c:strCache>
                <c:ptCount val="8"/>
                <c:pt idx="0">
                  <c:v>Širvintos</c:v>
                </c:pt>
                <c:pt idx="1">
                  <c:v>Elektrėnai</c:v>
                </c:pt>
                <c:pt idx="2">
                  <c:v>Šalčininkai</c:v>
                </c:pt>
                <c:pt idx="3">
                  <c:v>Ukmergė</c:v>
                </c:pt>
                <c:pt idx="4">
                  <c:v>Švenčionys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Lapas1!$B$29:$B$36</c:f>
              <c:numCache>
                <c:formatCode>0.0</c:formatCode>
                <c:ptCount val="8"/>
                <c:pt idx="0">
                  <c:v>5.6629917464907527</c:v>
                </c:pt>
                <c:pt idx="1">
                  <c:v>3.4662045060658579</c:v>
                </c:pt>
                <c:pt idx="2">
                  <c:v>3.1954660557096348</c:v>
                </c:pt>
                <c:pt idx="3">
                  <c:v>2.5300948119740068</c:v>
                </c:pt>
                <c:pt idx="4">
                  <c:v>2.5134239689249398</c:v>
                </c:pt>
                <c:pt idx="5">
                  <c:v>2.1754678745976874</c:v>
                </c:pt>
                <c:pt idx="6">
                  <c:v>1.3679746609001273</c:v>
                </c:pt>
                <c:pt idx="7">
                  <c:v>0.2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34481104"/>
        <c:axId val="1534488720"/>
      </c:areaChart>
      <c:catAx>
        <c:axId val="153448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4488720"/>
        <c:crosses val="autoZero"/>
        <c:auto val="1"/>
        <c:lblAlgn val="ctr"/>
        <c:lblOffset val="100"/>
        <c:noMultiLvlLbl val="0"/>
      </c:catAx>
      <c:valAx>
        <c:axId val="1534488720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534481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14</xdr:row>
      <xdr:rowOff>90121</xdr:rowOff>
    </xdr:from>
    <xdr:to>
      <xdr:col>12</xdr:col>
      <xdr:colOff>40950</xdr:colOff>
      <xdr:row>28</xdr:row>
      <xdr:rowOff>137521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124557</xdr:colOff>
      <xdr:row>14</xdr:row>
      <xdr:rowOff>90121</xdr:rowOff>
    </xdr:from>
    <xdr:to>
      <xdr:col>23</xdr:col>
      <xdr:colOff>84911</xdr:colOff>
      <xdr:row>28</xdr:row>
      <xdr:rowOff>137521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54952</xdr:colOff>
      <xdr:row>18</xdr:row>
      <xdr:rowOff>112102</xdr:rowOff>
    </xdr:from>
    <xdr:to>
      <xdr:col>12</xdr:col>
      <xdr:colOff>95902</xdr:colOff>
      <xdr:row>32</xdr:row>
      <xdr:rowOff>159502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168519</xdr:colOff>
      <xdr:row>18</xdr:row>
      <xdr:rowOff>112102</xdr:rowOff>
    </xdr:from>
    <xdr:to>
      <xdr:col>23</xdr:col>
      <xdr:colOff>246104</xdr:colOff>
      <xdr:row>32</xdr:row>
      <xdr:rowOff>159502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295273</xdr:colOff>
      <xdr:row>0</xdr:row>
      <xdr:rowOff>152400</xdr:rowOff>
    </xdr:from>
    <xdr:to>
      <xdr:col>12</xdr:col>
      <xdr:colOff>348073</xdr:colOff>
      <xdr:row>12</xdr:row>
      <xdr:rowOff>166350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323850</xdr:colOff>
      <xdr:row>13</xdr:row>
      <xdr:rowOff>109536</xdr:rowOff>
    </xdr:from>
    <xdr:to>
      <xdr:col>12</xdr:col>
      <xdr:colOff>376650</xdr:colOff>
      <xdr:row>24</xdr:row>
      <xdr:rowOff>313986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157163</xdr:rowOff>
    </xdr:from>
    <xdr:to>
      <xdr:col>20</xdr:col>
      <xdr:colOff>52800</xdr:colOff>
      <xdr:row>12</xdr:row>
      <xdr:rowOff>171113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19050</xdr:colOff>
      <xdr:row>13</xdr:row>
      <xdr:rowOff>90486</xdr:rowOff>
    </xdr:from>
    <xdr:to>
      <xdr:col>20</xdr:col>
      <xdr:colOff>71850</xdr:colOff>
      <xdr:row>24</xdr:row>
      <xdr:rowOff>294936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X15"/>
  <sheetViews>
    <sheetView zoomScale="130" zoomScaleNormal="130" workbookViewId="0">
      <selection activeCell="X10" sqref="X10"/>
    </sheetView>
  </sheetViews>
  <sheetFormatPr defaultColWidth="8.85546875" defaultRowHeight="15" x14ac:dyDescent="0.25"/>
  <cols>
    <col min="1" max="1" width="3.5703125" style="2" bestFit="1" customWidth="1"/>
    <col min="2" max="2" width="10.85546875" style="2" customWidth="1"/>
    <col min="3" max="3" width="6" style="2" customWidth="1"/>
    <col min="4" max="4" width="4.28515625" style="2" customWidth="1"/>
    <col min="5" max="5" width="5.28515625" style="2" customWidth="1"/>
    <col min="6" max="6" width="5.7109375" style="2" customWidth="1"/>
    <col min="7" max="7" width="4.28515625" style="2" customWidth="1"/>
    <col min="8" max="8" width="4.7109375" style="2" customWidth="1"/>
    <col min="9" max="9" width="5.42578125" style="2" customWidth="1"/>
    <col min="10" max="10" width="5.140625" style="2" customWidth="1"/>
    <col min="11" max="11" width="4.28515625" style="2" customWidth="1"/>
    <col min="12" max="12" width="5.140625" style="2" customWidth="1"/>
    <col min="13" max="13" width="5.42578125" style="2" customWidth="1"/>
    <col min="14" max="14" width="5.5703125" style="2" customWidth="1"/>
    <col min="15" max="15" width="4.28515625" style="2" customWidth="1"/>
    <col min="16" max="16" width="5" style="2" customWidth="1"/>
    <col min="17" max="18" width="5.28515625" style="2" customWidth="1"/>
    <col min="19" max="19" width="6.140625" style="2" customWidth="1"/>
    <col min="20" max="20" width="5.85546875" style="2" customWidth="1"/>
    <col min="21" max="21" width="6" style="2" customWidth="1"/>
    <col min="22" max="22" width="7.7109375" style="2" customWidth="1"/>
    <col min="23" max="16384" width="8.85546875" style="2"/>
  </cols>
  <sheetData>
    <row r="2" spans="1:24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1"/>
      <c r="V2" s="1"/>
    </row>
    <row r="3" spans="1:24" x14ac:dyDescent="0.25">
      <c r="A3" s="49" t="s">
        <v>41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26"/>
      <c r="T3" s="26"/>
      <c r="U3" s="1"/>
      <c r="V3" s="1"/>
    </row>
    <row r="4" spans="1:2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4" x14ac:dyDescent="0.25">
      <c r="A5" s="16" t="s">
        <v>1</v>
      </c>
      <c r="B5" s="16" t="s">
        <v>2</v>
      </c>
      <c r="C5" s="50" t="s">
        <v>38</v>
      </c>
      <c r="D5" s="50"/>
      <c r="E5" s="50"/>
      <c r="F5" s="50"/>
      <c r="G5" s="51" t="s">
        <v>4</v>
      </c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3" t="s">
        <v>5</v>
      </c>
      <c r="V5" s="54"/>
    </row>
    <row r="6" spans="1:24" x14ac:dyDescent="0.25">
      <c r="A6" s="18" t="s">
        <v>6</v>
      </c>
      <c r="B6" s="17" t="s">
        <v>7</v>
      </c>
      <c r="C6" s="45" t="s">
        <v>8</v>
      </c>
      <c r="D6" s="47" t="s">
        <v>9</v>
      </c>
      <c r="E6" s="45" t="s">
        <v>10</v>
      </c>
      <c r="F6" s="45" t="s">
        <v>11</v>
      </c>
      <c r="G6" s="59" t="s">
        <v>12</v>
      </c>
      <c r="H6" s="60"/>
      <c r="I6" s="60"/>
      <c r="J6" s="60"/>
      <c r="K6" s="60" t="s">
        <v>13</v>
      </c>
      <c r="L6" s="60"/>
      <c r="M6" s="60"/>
      <c r="N6" s="60"/>
      <c r="O6" s="61" t="s">
        <v>14</v>
      </c>
      <c r="P6" s="62"/>
      <c r="Q6" s="62"/>
      <c r="R6" s="62"/>
      <c r="S6" s="62"/>
      <c r="T6" s="62"/>
      <c r="U6" s="55"/>
      <c r="V6" s="56"/>
    </row>
    <row r="7" spans="1:24" x14ac:dyDescent="0.25">
      <c r="A7" s="19"/>
      <c r="B7" s="17" t="s">
        <v>15</v>
      </c>
      <c r="C7" s="57"/>
      <c r="D7" s="58"/>
      <c r="E7" s="57"/>
      <c r="F7" s="57"/>
      <c r="G7" s="47" t="s">
        <v>16</v>
      </c>
      <c r="H7" s="47" t="s">
        <v>9</v>
      </c>
      <c r="I7" s="45" t="s">
        <v>10</v>
      </c>
      <c r="J7" s="45" t="s">
        <v>17</v>
      </c>
      <c r="K7" s="45" t="s">
        <v>16</v>
      </c>
      <c r="L7" s="45" t="s">
        <v>9</v>
      </c>
      <c r="M7" s="45" t="s">
        <v>10</v>
      </c>
      <c r="N7" s="45" t="s">
        <v>17</v>
      </c>
      <c r="O7" s="47" t="s">
        <v>16</v>
      </c>
      <c r="P7" s="47" t="s">
        <v>9</v>
      </c>
      <c r="Q7" s="45" t="s">
        <v>10</v>
      </c>
      <c r="R7" s="45" t="s">
        <v>17</v>
      </c>
      <c r="S7" s="45" t="s">
        <v>18</v>
      </c>
      <c r="T7" s="45" t="s">
        <v>19</v>
      </c>
      <c r="U7" s="45" t="s">
        <v>20</v>
      </c>
      <c r="V7" s="45" t="s">
        <v>21</v>
      </c>
    </row>
    <row r="8" spans="1:24" x14ac:dyDescent="0.25">
      <c r="A8" s="19"/>
      <c r="B8" s="17"/>
      <c r="C8" s="46"/>
      <c r="D8" s="48"/>
      <c r="E8" s="46"/>
      <c r="F8" s="46"/>
      <c r="G8" s="48"/>
      <c r="H8" s="48"/>
      <c r="I8" s="46"/>
      <c r="J8" s="46"/>
      <c r="K8" s="46"/>
      <c r="L8" s="46"/>
      <c r="M8" s="46"/>
      <c r="N8" s="46"/>
      <c r="O8" s="48"/>
      <c r="P8" s="48"/>
      <c r="Q8" s="46"/>
      <c r="R8" s="46"/>
      <c r="S8" s="46"/>
      <c r="T8" s="46"/>
      <c r="U8" s="46"/>
      <c r="V8" s="46"/>
    </row>
    <row r="9" spans="1:24" x14ac:dyDescent="0.25">
      <c r="A9" s="20">
        <v>1</v>
      </c>
      <c r="B9" s="21" t="s">
        <v>22</v>
      </c>
      <c r="C9" s="38">
        <v>136</v>
      </c>
      <c r="D9" s="38">
        <v>89</v>
      </c>
      <c r="E9" s="38">
        <v>47</v>
      </c>
      <c r="F9" s="39" t="s">
        <v>37</v>
      </c>
      <c r="G9" s="38">
        <v>43</v>
      </c>
      <c r="H9" s="38">
        <v>30</v>
      </c>
      <c r="I9" s="38">
        <v>13</v>
      </c>
      <c r="J9" s="39" t="s">
        <v>37</v>
      </c>
      <c r="K9" s="38">
        <v>0</v>
      </c>
      <c r="L9" s="38">
        <v>0</v>
      </c>
      <c r="M9" s="38">
        <v>0</v>
      </c>
      <c r="N9" s="39" t="s">
        <v>37</v>
      </c>
      <c r="O9" s="38">
        <v>43</v>
      </c>
      <c r="P9" s="38">
        <v>30</v>
      </c>
      <c r="Q9" s="38">
        <v>13</v>
      </c>
      <c r="R9" s="40" t="s">
        <v>37</v>
      </c>
      <c r="S9" s="41">
        <v>0.8</v>
      </c>
      <c r="T9" s="42">
        <v>191</v>
      </c>
      <c r="U9" s="38">
        <v>262</v>
      </c>
      <c r="V9" s="38">
        <v>68</v>
      </c>
    </row>
    <row r="10" spans="1:24" x14ac:dyDescent="0.25">
      <c r="A10" s="20">
        <v>2</v>
      </c>
      <c r="B10" s="22" t="s">
        <v>23</v>
      </c>
      <c r="C10" s="38">
        <v>367</v>
      </c>
      <c r="D10" s="38">
        <v>42</v>
      </c>
      <c r="E10" s="38">
        <v>28</v>
      </c>
      <c r="F10" s="38">
        <v>297</v>
      </c>
      <c r="G10" s="38">
        <v>141</v>
      </c>
      <c r="H10" s="38">
        <v>30</v>
      </c>
      <c r="I10" s="38">
        <v>10</v>
      </c>
      <c r="J10" s="38">
        <v>101</v>
      </c>
      <c r="K10" s="38">
        <v>141</v>
      </c>
      <c r="L10" s="38">
        <v>30</v>
      </c>
      <c r="M10" s="38">
        <v>10</v>
      </c>
      <c r="N10" s="38">
        <v>101</v>
      </c>
      <c r="O10" s="38">
        <v>141</v>
      </c>
      <c r="P10" s="38">
        <v>30</v>
      </c>
      <c r="Q10" s="38">
        <v>10</v>
      </c>
      <c r="R10" s="41">
        <v>101</v>
      </c>
      <c r="S10" s="41">
        <v>5.4</v>
      </c>
      <c r="T10" s="42">
        <v>97</v>
      </c>
      <c r="U10" s="38">
        <v>129</v>
      </c>
      <c r="V10" s="38">
        <v>126</v>
      </c>
      <c r="X10" s="3"/>
    </row>
    <row r="11" spans="1:24" ht="15" customHeight="1" x14ac:dyDescent="0.25">
      <c r="A11" s="20">
        <v>3</v>
      </c>
      <c r="B11" s="22" t="s">
        <v>24</v>
      </c>
      <c r="C11" s="38">
        <v>146</v>
      </c>
      <c r="D11" s="38">
        <v>120</v>
      </c>
      <c r="E11" s="38">
        <v>8</v>
      </c>
      <c r="F11" s="38">
        <v>18</v>
      </c>
      <c r="G11" s="38">
        <v>31</v>
      </c>
      <c r="H11" s="38">
        <v>21</v>
      </c>
      <c r="I11" s="38">
        <v>3</v>
      </c>
      <c r="J11" s="38">
        <v>8</v>
      </c>
      <c r="K11" s="38">
        <v>31</v>
      </c>
      <c r="L11" s="38">
        <v>21</v>
      </c>
      <c r="M11" s="38">
        <v>3</v>
      </c>
      <c r="N11" s="38">
        <v>8</v>
      </c>
      <c r="O11" s="38">
        <v>31</v>
      </c>
      <c r="P11" s="38">
        <v>21</v>
      </c>
      <c r="Q11" s="38">
        <v>3</v>
      </c>
      <c r="R11" s="41">
        <v>8</v>
      </c>
      <c r="S11" s="41">
        <v>1.5</v>
      </c>
      <c r="T11" s="42">
        <v>221</v>
      </c>
      <c r="U11" s="38">
        <v>193</v>
      </c>
      <c r="V11" s="38">
        <v>258</v>
      </c>
      <c r="X11" s="3"/>
    </row>
    <row r="12" spans="1:24" x14ac:dyDescent="0.25">
      <c r="A12" s="20">
        <v>4</v>
      </c>
      <c r="B12" s="22" t="s">
        <v>25</v>
      </c>
      <c r="C12" s="38">
        <v>257</v>
      </c>
      <c r="D12" s="38">
        <v>62</v>
      </c>
      <c r="E12" s="38">
        <v>14</v>
      </c>
      <c r="F12" s="38">
        <v>181</v>
      </c>
      <c r="G12" s="38">
        <v>141</v>
      </c>
      <c r="H12" s="38">
        <v>24</v>
      </c>
      <c r="I12" s="38">
        <v>6</v>
      </c>
      <c r="J12" s="38">
        <v>111</v>
      </c>
      <c r="K12" s="38">
        <v>137</v>
      </c>
      <c r="L12" s="38">
        <v>24</v>
      </c>
      <c r="M12" s="38">
        <v>6</v>
      </c>
      <c r="N12" s="38">
        <v>107</v>
      </c>
      <c r="O12" s="38">
        <v>137</v>
      </c>
      <c r="P12" s="38">
        <v>24</v>
      </c>
      <c r="Q12" s="38">
        <v>6</v>
      </c>
      <c r="R12" s="41">
        <v>107</v>
      </c>
      <c r="S12" s="41">
        <v>7.1</v>
      </c>
      <c r="T12" s="42">
        <v>44</v>
      </c>
      <c r="U12" s="38">
        <v>539</v>
      </c>
      <c r="V12" s="38">
        <v>99</v>
      </c>
      <c r="X12" s="3"/>
    </row>
    <row r="13" spans="1:24" ht="15.75" thickBot="1" x14ac:dyDescent="0.3">
      <c r="A13" s="20">
        <v>5</v>
      </c>
      <c r="B13" s="22" t="s">
        <v>26</v>
      </c>
      <c r="C13" s="43">
        <v>340</v>
      </c>
      <c r="D13" s="38">
        <v>93</v>
      </c>
      <c r="E13" s="39" t="s">
        <v>37</v>
      </c>
      <c r="F13" s="38">
        <v>247</v>
      </c>
      <c r="G13" s="43">
        <v>91</v>
      </c>
      <c r="H13" s="38">
        <v>17</v>
      </c>
      <c r="I13" s="39" t="s">
        <v>37</v>
      </c>
      <c r="J13" s="38">
        <v>74</v>
      </c>
      <c r="K13" s="43">
        <v>89</v>
      </c>
      <c r="L13" s="38">
        <v>17</v>
      </c>
      <c r="M13" s="40" t="s">
        <v>37</v>
      </c>
      <c r="N13" s="38">
        <v>72</v>
      </c>
      <c r="O13" s="43">
        <v>89</v>
      </c>
      <c r="P13" s="38">
        <v>17</v>
      </c>
      <c r="Q13" s="40" t="s">
        <v>37</v>
      </c>
      <c r="R13" s="41">
        <v>72</v>
      </c>
      <c r="S13" s="44">
        <v>4</v>
      </c>
      <c r="T13" s="42">
        <v>85</v>
      </c>
      <c r="U13" s="38">
        <v>201</v>
      </c>
      <c r="V13" s="38">
        <v>214</v>
      </c>
      <c r="X13" s="3"/>
    </row>
    <row r="14" spans="1:24" ht="15.75" thickBot="1" x14ac:dyDescent="0.3">
      <c r="A14" s="63" t="s">
        <v>27</v>
      </c>
      <c r="B14" s="64"/>
      <c r="C14" s="23">
        <f>SUM(C9:C13)</f>
        <v>1246</v>
      </c>
      <c r="D14" s="23">
        <f>SUM(D9:D13)</f>
        <v>406</v>
      </c>
      <c r="E14" s="23">
        <f>SUM(E9:E13)</f>
        <v>97</v>
      </c>
      <c r="F14" s="23">
        <f>SUM(F10:F13)</f>
        <v>743</v>
      </c>
      <c r="G14" s="23">
        <f>SUM(G9:G13)</f>
        <v>447</v>
      </c>
      <c r="H14" s="23">
        <f>SUM(H9:H13)</f>
        <v>122</v>
      </c>
      <c r="I14" s="23">
        <f>SUM(I9:I13)</f>
        <v>32</v>
      </c>
      <c r="J14" s="23">
        <f>SUM(J10:J13)</f>
        <v>294</v>
      </c>
      <c r="K14" s="23">
        <f>SUM(K10:K13)</f>
        <v>398</v>
      </c>
      <c r="L14" s="23">
        <f>SUM(L10:L13)</f>
        <v>92</v>
      </c>
      <c r="M14" s="23">
        <f>SUM(M9:M13)</f>
        <v>19</v>
      </c>
      <c r="N14" s="23">
        <f>SUM(N10:N13)</f>
        <v>288</v>
      </c>
      <c r="O14" s="23">
        <f>SUM(O9:O13)</f>
        <v>441</v>
      </c>
      <c r="P14" s="23">
        <f>SUM(P9:P13)</f>
        <v>122</v>
      </c>
      <c r="Q14" s="23">
        <f>SUM(Q9:Q13)</f>
        <v>32</v>
      </c>
      <c r="R14" s="23">
        <f>SUM(R10:R13)</f>
        <v>288</v>
      </c>
      <c r="S14" s="24">
        <v>3.1</v>
      </c>
      <c r="T14" s="25">
        <v>96</v>
      </c>
      <c r="U14" s="23">
        <f>SUM(U9:U13)</f>
        <v>1324</v>
      </c>
      <c r="V14" s="23">
        <f>SUM(V9:V13)</f>
        <v>765</v>
      </c>
      <c r="X14" s="3"/>
    </row>
    <row r="15" spans="1:24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5"/>
      <c r="V15" s="5"/>
      <c r="X15" s="3"/>
    </row>
  </sheetData>
  <sortState ref="B39:D43">
    <sortCondition ref="C39"/>
  </sortState>
  <mergeCells count="29">
    <mergeCell ref="S7:S8"/>
    <mergeCell ref="T7:T8"/>
    <mergeCell ref="K7:K8"/>
    <mergeCell ref="L7:L8"/>
    <mergeCell ref="M7:M8"/>
    <mergeCell ref="N7:N8"/>
    <mergeCell ref="Q7:Q8"/>
    <mergeCell ref="G7:G8"/>
    <mergeCell ref="H7:H8"/>
    <mergeCell ref="I7:I8"/>
    <mergeCell ref="A14:B14"/>
    <mergeCell ref="R7:R8"/>
    <mergeCell ref="J7:J8"/>
    <mergeCell ref="V7:V8"/>
    <mergeCell ref="O7:O8"/>
    <mergeCell ref="P7:P8"/>
    <mergeCell ref="A2:T2"/>
    <mergeCell ref="A3:R3"/>
    <mergeCell ref="C5:F5"/>
    <mergeCell ref="G5:T5"/>
    <mergeCell ref="U7:U8"/>
    <mergeCell ref="U5:V6"/>
    <mergeCell ref="C6:C8"/>
    <mergeCell ref="D6:D8"/>
    <mergeCell ref="E6:E8"/>
    <mergeCell ref="F6:F8"/>
    <mergeCell ref="G6:J6"/>
    <mergeCell ref="K6:N6"/>
    <mergeCell ref="O6:T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W19"/>
  <sheetViews>
    <sheetView tabSelected="1" zoomScale="130" zoomScaleNormal="130" workbookViewId="0">
      <selection activeCell="AA24" sqref="AA24"/>
    </sheetView>
  </sheetViews>
  <sheetFormatPr defaultColWidth="8.85546875" defaultRowHeight="15" x14ac:dyDescent="0.25"/>
  <cols>
    <col min="1" max="1" width="3.7109375" style="2" customWidth="1"/>
    <col min="2" max="2" width="11" style="2" customWidth="1"/>
    <col min="3" max="3" width="6.5703125" style="2" customWidth="1"/>
    <col min="4" max="4" width="4.42578125" style="2" customWidth="1"/>
    <col min="5" max="5" width="5.42578125" style="2" customWidth="1"/>
    <col min="6" max="6" width="5" style="2" customWidth="1"/>
    <col min="7" max="7" width="4.28515625" style="2" customWidth="1"/>
    <col min="8" max="8" width="4.140625" style="2" customWidth="1"/>
    <col min="9" max="10" width="5.5703125" style="2" customWidth="1"/>
    <col min="11" max="11" width="4.28515625" style="2" customWidth="1"/>
    <col min="12" max="12" width="4.140625" style="2" customWidth="1"/>
    <col min="13" max="13" width="5.5703125" style="2" customWidth="1"/>
    <col min="14" max="14" width="5.28515625" style="2" customWidth="1"/>
    <col min="15" max="15" width="4.28515625" style="2" customWidth="1"/>
    <col min="16" max="16" width="4.140625" style="2" customWidth="1"/>
    <col min="17" max="17" width="5.140625" style="2" customWidth="1"/>
    <col min="18" max="18" width="5.5703125" style="2" customWidth="1"/>
    <col min="19" max="21" width="6" style="2" customWidth="1"/>
    <col min="22" max="22" width="6.5703125" style="2" customWidth="1"/>
    <col min="23" max="16384" width="8.85546875" style="2"/>
  </cols>
  <sheetData>
    <row r="2" spans="1:23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33"/>
      <c r="V2" s="33"/>
    </row>
    <row r="3" spans="1:23" x14ac:dyDescent="0.25">
      <c r="A3" s="49" t="s">
        <v>40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</row>
    <row r="4" spans="1:2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5" customHeight="1" x14ac:dyDescent="0.25">
      <c r="A5" s="16" t="s">
        <v>1</v>
      </c>
      <c r="B5" s="16" t="s">
        <v>2</v>
      </c>
      <c r="C5" s="67" t="s">
        <v>3</v>
      </c>
      <c r="D5" s="68"/>
      <c r="E5" s="68"/>
      <c r="F5" s="69"/>
      <c r="G5" s="51" t="s">
        <v>4</v>
      </c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70" t="s">
        <v>5</v>
      </c>
      <c r="V5" s="71"/>
    </row>
    <row r="6" spans="1:23" x14ac:dyDescent="0.25">
      <c r="A6" s="18" t="s">
        <v>6</v>
      </c>
      <c r="B6" s="17" t="s">
        <v>7</v>
      </c>
      <c r="C6" s="45" t="s">
        <v>28</v>
      </c>
      <c r="D6" s="47" t="s">
        <v>9</v>
      </c>
      <c r="E6" s="45" t="s">
        <v>10</v>
      </c>
      <c r="F6" s="45" t="s">
        <v>11</v>
      </c>
      <c r="G6" s="59" t="s">
        <v>12</v>
      </c>
      <c r="H6" s="60"/>
      <c r="I6" s="60"/>
      <c r="J6" s="60"/>
      <c r="K6" s="60" t="s">
        <v>13</v>
      </c>
      <c r="L6" s="60"/>
      <c r="M6" s="60"/>
      <c r="N6" s="60"/>
      <c r="O6" s="61" t="s">
        <v>14</v>
      </c>
      <c r="P6" s="62"/>
      <c r="Q6" s="62"/>
      <c r="R6" s="62"/>
      <c r="S6" s="62"/>
      <c r="T6" s="62"/>
      <c r="U6" s="72"/>
      <c r="V6" s="73"/>
    </row>
    <row r="7" spans="1:23" x14ac:dyDescent="0.25">
      <c r="A7" s="19"/>
      <c r="B7" s="17" t="s">
        <v>15</v>
      </c>
      <c r="C7" s="57"/>
      <c r="D7" s="58"/>
      <c r="E7" s="57"/>
      <c r="F7" s="57"/>
      <c r="G7" s="47" t="s">
        <v>16</v>
      </c>
      <c r="H7" s="47" t="s">
        <v>9</v>
      </c>
      <c r="I7" s="45" t="s">
        <v>10</v>
      </c>
      <c r="J7" s="45" t="s">
        <v>17</v>
      </c>
      <c r="K7" s="45" t="s">
        <v>16</v>
      </c>
      <c r="L7" s="45" t="s">
        <v>9</v>
      </c>
      <c r="M7" s="45" t="s">
        <v>10</v>
      </c>
      <c r="N7" s="45" t="s">
        <v>17</v>
      </c>
      <c r="O7" s="47" t="s">
        <v>16</v>
      </c>
      <c r="P7" s="47" t="s">
        <v>9</v>
      </c>
      <c r="Q7" s="45" t="s">
        <v>10</v>
      </c>
      <c r="R7" s="45" t="s">
        <v>17</v>
      </c>
      <c r="S7" s="45" t="s">
        <v>18</v>
      </c>
      <c r="T7" s="45" t="s">
        <v>19</v>
      </c>
      <c r="U7" s="45" t="s">
        <v>20</v>
      </c>
      <c r="V7" s="45" t="s">
        <v>39</v>
      </c>
    </row>
    <row r="8" spans="1:23" x14ac:dyDescent="0.25">
      <c r="A8" s="19"/>
      <c r="B8" s="17"/>
      <c r="C8" s="46"/>
      <c r="D8" s="48"/>
      <c r="E8" s="46"/>
      <c r="F8" s="46"/>
      <c r="G8" s="48"/>
      <c r="H8" s="48"/>
      <c r="I8" s="46"/>
      <c r="J8" s="46"/>
      <c r="K8" s="46"/>
      <c r="L8" s="46"/>
      <c r="M8" s="46"/>
      <c r="N8" s="46"/>
      <c r="O8" s="48"/>
      <c r="P8" s="48"/>
      <c r="Q8" s="46"/>
      <c r="R8" s="46"/>
      <c r="S8" s="46"/>
      <c r="T8" s="46"/>
      <c r="U8" s="46"/>
      <c r="V8" s="46"/>
    </row>
    <row r="9" spans="1:23" ht="15" customHeight="1" x14ac:dyDescent="0.25">
      <c r="A9" s="20">
        <v>1</v>
      </c>
      <c r="B9" s="28" t="s">
        <v>29</v>
      </c>
      <c r="C9" s="38">
        <v>262</v>
      </c>
      <c r="D9" s="38">
        <v>119</v>
      </c>
      <c r="E9" s="38">
        <v>23</v>
      </c>
      <c r="F9" s="38">
        <v>120</v>
      </c>
      <c r="G9" s="38">
        <v>78</v>
      </c>
      <c r="H9" s="38">
        <v>24</v>
      </c>
      <c r="I9" s="38">
        <v>8</v>
      </c>
      <c r="J9" s="38">
        <v>46</v>
      </c>
      <c r="K9" s="38">
        <v>78</v>
      </c>
      <c r="L9" s="38">
        <v>24</v>
      </c>
      <c r="M9" s="38">
        <v>8</v>
      </c>
      <c r="N9" s="38">
        <v>46</v>
      </c>
      <c r="O9" s="38">
        <v>78</v>
      </c>
      <c r="P9" s="38">
        <v>24</v>
      </c>
      <c r="Q9" s="38">
        <v>8</v>
      </c>
      <c r="R9" s="41">
        <v>46</v>
      </c>
      <c r="S9" s="41">
        <v>3.2</v>
      </c>
      <c r="T9" s="42">
        <v>103</v>
      </c>
      <c r="U9" s="38">
        <v>523</v>
      </c>
      <c r="V9" s="38">
        <v>674</v>
      </c>
      <c r="W9" s="3"/>
    </row>
    <row r="10" spans="1:23" ht="15" customHeight="1" x14ac:dyDescent="0.25">
      <c r="A10" s="20">
        <v>2</v>
      </c>
      <c r="B10" s="29" t="s">
        <v>30</v>
      </c>
      <c r="C10" s="38">
        <v>276</v>
      </c>
      <c r="D10" s="38">
        <v>48</v>
      </c>
      <c r="E10" s="38">
        <v>30</v>
      </c>
      <c r="F10" s="38">
        <v>198</v>
      </c>
      <c r="G10" s="38">
        <v>105</v>
      </c>
      <c r="H10" s="38">
        <v>12</v>
      </c>
      <c r="I10" s="38">
        <v>12</v>
      </c>
      <c r="J10" s="38">
        <v>81</v>
      </c>
      <c r="K10" s="38">
        <v>104</v>
      </c>
      <c r="L10" s="38">
        <v>12</v>
      </c>
      <c r="M10" s="38">
        <v>12</v>
      </c>
      <c r="N10" s="38">
        <v>80</v>
      </c>
      <c r="O10" s="38">
        <v>104</v>
      </c>
      <c r="P10" s="38">
        <v>12</v>
      </c>
      <c r="Q10" s="38">
        <v>12</v>
      </c>
      <c r="R10" s="41">
        <v>80</v>
      </c>
      <c r="S10" s="44">
        <v>3.3</v>
      </c>
      <c r="T10" s="42">
        <v>74</v>
      </c>
      <c r="U10" s="38">
        <v>448</v>
      </c>
      <c r="V10" s="38">
        <v>336</v>
      </c>
      <c r="W10" s="3"/>
    </row>
    <row r="11" spans="1:23" ht="15" customHeight="1" x14ac:dyDescent="0.25">
      <c r="A11" s="20">
        <v>3</v>
      </c>
      <c r="B11" s="29" t="s">
        <v>31</v>
      </c>
      <c r="C11" s="38">
        <v>180</v>
      </c>
      <c r="D11" s="38">
        <v>34</v>
      </c>
      <c r="E11" s="38" t="s">
        <v>37</v>
      </c>
      <c r="F11" s="38">
        <v>146</v>
      </c>
      <c r="G11" s="38">
        <v>76</v>
      </c>
      <c r="H11" s="38">
        <v>12</v>
      </c>
      <c r="I11" s="38" t="s">
        <v>37</v>
      </c>
      <c r="J11" s="38">
        <v>64</v>
      </c>
      <c r="K11" s="38">
        <v>76</v>
      </c>
      <c r="L11" s="38">
        <v>12</v>
      </c>
      <c r="M11" s="38" t="s">
        <v>37</v>
      </c>
      <c r="N11" s="38">
        <v>64</v>
      </c>
      <c r="O11" s="38">
        <v>76</v>
      </c>
      <c r="P11" s="38">
        <v>12</v>
      </c>
      <c r="Q11" s="38" t="s">
        <v>37</v>
      </c>
      <c r="R11" s="41">
        <v>64</v>
      </c>
      <c r="S11" s="41">
        <v>4.7</v>
      </c>
      <c r="T11" s="42">
        <v>46</v>
      </c>
      <c r="U11" s="38">
        <v>72</v>
      </c>
      <c r="V11" s="38">
        <v>72</v>
      </c>
      <c r="W11" s="3"/>
    </row>
    <row r="12" spans="1:23" ht="15" customHeight="1" x14ac:dyDescent="0.25">
      <c r="A12" s="20">
        <v>4</v>
      </c>
      <c r="B12" s="29" t="s">
        <v>32</v>
      </c>
      <c r="C12" s="38">
        <v>263</v>
      </c>
      <c r="D12" s="38">
        <v>62</v>
      </c>
      <c r="E12" s="38">
        <v>65</v>
      </c>
      <c r="F12" s="38">
        <v>136</v>
      </c>
      <c r="G12" s="38">
        <v>72</v>
      </c>
      <c r="H12" s="38">
        <v>20</v>
      </c>
      <c r="I12" s="38">
        <v>18</v>
      </c>
      <c r="J12" s="38">
        <v>34</v>
      </c>
      <c r="K12" s="38">
        <v>72</v>
      </c>
      <c r="L12" s="38">
        <v>20</v>
      </c>
      <c r="M12" s="38">
        <v>18</v>
      </c>
      <c r="N12" s="38">
        <v>34</v>
      </c>
      <c r="O12" s="38">
        <v>72</v>
      </c>
      <c r="P12" s="38">
        <v>20</v>
      </c>
      <c r="Q12" s="38">
        <v>18</v>
      </c>
      <c r="R12" s="41">
        <v>34</v>
      </c>
      <c r="S12" s="44">
        <v>3</v>
      </c>
      <c r="T12" s="42">
        <v>90</v>
      </c>
      <c r="U12" s="38">
        <v>157</v>
      </c>
      <c r="V12" s="38">
        <v>287</v>
      </c>
      <c r="W12" s="3"/>
    </row>
    <row r="13" spans="1:23" ht="15" customHeight="1" x14ac:dyDescent="0.25">
      <c r="A13" s="20">
        <v>5</v>
      </c>
      <c r="B13" s="29" t="s">
        <v>33</v>
      </c>
      <c r="C13" s="38">
        <v>192</v>
      </c>
      <c r="D13" s="38">
        <v>43</v>
      </c>
      <c r="E13" s="38">
        <v>42</v>
      </c>
      <c r="F13" s="38">
        <v>107</v>
      </c>
      <c r="G13" s="38">
        <v>76</v>
      </c>
      <c r="H13" s="38">
        <v>15</v>
      </c>
      <c r="I13" s="38">
        <v>12</v>
      </c>
      <c r="J13" s="38">
        <v>49</v>
      </c>
      <c r="K13" s="38">
        <v>33</v>
      </c>
      <c r="L13" s="38">
        <v>15</v>
      </c>
      <c r="M13" s="38">
        <v>0</v>
      </c>
      <c r="N13" s="38">
        <v>18</v>
      </c>
      <c r="O13" s="38">
        <v>76</v>
      </c>
      <c r="P13" s="38">
        <v>15</v>
      </c>
      <c r="Q13" s="38">
        <v>12</v>
      </c>
      <c r="R13" s="38">
        <v>49</v>
      </c>
      <c r="S13" s="41">
        <v>2.2999999999999998</v>
      </c>
      <c r="T13" s="42">
        <v>117</v>
      </c>
      <c r="U13" s="38">
        <v>750</v>
      </c>
      <c r="V13" s="38">
        <v>131</v>
      </c>
      <c r="W13" s="3"/>
    </row>
    <row r="14" spans="1:23" ht="15" customHeight="1" x14ac:dyDescent="0.25">
      <c r="A14" s="20">
        <v>6</v>
      </c>
      <c r="B14" s="29" t="s">
        <v>34</v>
      </c>
      <c r="C14" s="38">
        <v>330</v>
      </c>
      <c r="D14" s="38">
        <v>47</v>
      </c>
      <c r="E14" s="38" t="s">
        <v>37</v>
      </c>
      <c r="F14" s="38">
        <v>283</v>
      </c>
      <c r="G14" s="38">
        <v>108</v>
      </c>
      <c r="H14" s="38">
        <v>24</v>
      </c>
      <c r="I14" s="38" t="s">
        <v>37</v>
      </c>
      <c r="J14" s="38">
        <v>84</v>
      </c>
      <c r="K14" s="38">
        <v>97</v>
      </c>
      <c r="L14" s="38">
        <v>17</v>
      </c>
      <c r="M14" s="38" t="s">
        <v>37</v>
      </c>
      <c r="N14" s="38">
        <v>80</v>
      </c>
      <c r="O14" s="38">
        <v>105</v>
      </c>
      <c r="P14" s="38">
        <v>24</v>
      </c>
      <c r="Q14" s="38" t="s">
        <v>37</v>
      </c>
      <c r="R14" s="41">
        <v>81</v>
      </c>
      <c r="S14" s="44">
        <v>3</v>
      </c>
      <c r="T14" s="42">
        <v>80</v>
      </c>
      <c r="U14" s="38">
        <v>5099</v>
      </c>
      <c r="V14" s="38">
        <v>877</v>
      </c>
      <c r="W14" s="3"/>
    </row>
    <row r="15" spans="1:23" ht="15" customHeight="1" x14ac:dyDescent="0.25">
      <c r="A15" s="20">
        <v>7</v>
      </c>
      <c r="B15" s="29" t="s">
        <v>36</v>
      </c>
      <c r="C15" s="38">
        <v>287</v>
      </c>
      <c r="D15" s="38">
        <v>18</v>
      </c>
      <c r="E15" s="38">
        <v>24</v>
      </c>
      <c r="F15" s="38">
        <v>245</v>
      </c>
      <c r="G15" s="38">
        <v>142</v>
      </c>
      <c r="H15" s="38">
        <v>5</v>
      </c>
      <c r="I15" s="38">
        <v>9</v>
      </c>
      <c r="J15" s="38">
        <v>128</v>
      </c>
      <c r="K15" s="38">
        <v>141</v>
      </c>
      <c r="L15" s="38">
        <v>5</v>
      </c>
      <c r="M15" s="38">
        <v>9</v>
      </c>
      <c r="N15" s="38">
        <v>127</v>
      </c>
      <c r="O15" s="38">
        <v>141</v>
      </c>
      <c r="P15" s="38">
        <v>5</v>
      </c>
      <c r="Q15" s="38">
        <v>9</v>
      </c>
      <c r="R15" s="38">
        <v>127</v>
      </c>
      <c r="S15" s="41">
        <v>1.4</v>
      </c>
      <c r="T15" s="42">
        <v>66</v>
      </c>
      <c r="U15" s="38">
        <v>1314</v>
      </c>
      <c r="V15" s="38">
        <v>25</v>
      </c>
      <c r="W15" s="3"/>
    </row>
    <row r="16" spans="1:23" ht="15" customHeight="1" x14ac:dyDescent="0.25">
      <c r="A16" s="65" t="s">
        <v>27</v>
      </c>
      <c r="B16" s="66"/>
      <c r="C16" s="35">
        <f t="shared" ref="C16:R16" si="0">SUM(C9:C15)</f>
        <v>1790</v>
      </c>
      <c r="D16" s="35">
        <f t="shared" si="0"/>
        <v>371</v>
      </c>
      <c r="E16" s="35">
        <f t="shared" si="0"/>
        <v>184</v>
      </c>
      <c r="F16" s="35">
        <f t="shared" si="0"/>
        <v>1235</v>
      </c>
      <c r="G16" s="35">
        <f t="shared" si="0"/>
        <v>657</v>
      </c>
      <c r="H16" s="35">
        <f t="shared" si="0"/>
        <v>112</v>
      </c>
      <c r="I16" s="35">
        <f t="shared" si="0"/>
        <v>59</v>
      </c>
      <c r="J16" s="35">
        <f t="shared" si="0"/>
        <v>486</v>
      </c>
      <c r="K16" s="35">
        <f t="shared" si="0"/>
        <v>601</v>
      </c>
      <c r="L16" s="35">
        <f t="shared" si="0"/>
        <v>105</v>
      </c>
      <c r="M16" s="35">
        <f t="shared" si="0"/>
        <v>47</v>
      </c>
      <c r="N16" s="35">
        <f t="shared" si="0"/>
        <v>449</v>
      </c>
      <c r="O16" s="35">
        <f t="shared" si="0"/>
        <v>652</v>
      </c>
      <c r="P16" s="35">
        <f t="shared" si="0"/>
        <v>112</v>
      </c>
      <c r="Q16" s="35">
        <f t="shared" si="0"/>
        <v>59</v>
      </c>
      <c r="R16" s="35">
        <f t="shared" si="0"/>
        <v>481</v>
      </c>
      <c r="S16" s="35">
        <v>2.5</v>
      </c>
      <c r="T16" s="36">
        <v>80</v>
      </c>
      <c r="U16" s="35">
        <f>SUM(U9:U15)</f>
        <v>8363</v>
      </c>
      <c r="V16" s="37">
        <f>SUM(V9:V15)</f>
        <v>2402</v>
      </c>
      <c r="W16" s="3"/>
    </row>
    <row r="17" spans="1:23" ht="15" customHeight="1" thickBot="1" x14ac:dyDescent="0.3">
      <c r="A17" s="18">
        <v>8</v>
      </c>
      <c r="B17" s="27" t="s">
        <v>35</v>
      </c>
      <c r="C17" s="74">
        <v>374</v>
      </c>
      <c r="D17" s="74">
        <v>50</v>
      </c>
      <c r="E17" s="74">
        <v>324</v>
      </c>
      <c r="F17" s="74" t="s">
        <v>37</v>
      </c>
      <c r="G17" s="74">
        <v>129</v>
      </c>
      <c r="H17" s="74">
        <v>36</v>
      </c>
      <c r="I17" s="74">
        <v>93</v>
      </c>
      <c r="J17" s="74" t="s">
        <v>37</v>
      </c>
      <c r="K17" s="74">
        <v>129</v>
      </c>
      <c r="L17" s="74">
        <v>36</v>
      </c>
      <c r="M17" s="74">
        <v>93</v>
      </c>
      <c r="N17" s="74" t="s">
        <v>37</v>
      </c>
      <c r="O17" s="74">
        <v>129</v>
      </c>
      <c r="P17" s="74">
        <v>36</v>
      </c>
      <c r="Q17" s="74">
        <v>93</v>
      </c>
      <c r="R17" s="75" t="s">
        <v>37</v>
      </c>
      <c r="S17" s="75">
        <v>0.2</v>
      </c>
      <c r="T17" s="76">
        <v>422</v>
      </c>
      <c r="U17" s="77">
        <v>1726</v>
      </c>
      <c r="V17" s="38">
        <v>1800</v>
      </c>
      <c r="W17" s="3"/>
    </row>
    <row r="18" spans="1:23" ht="15" customHeight="1" thickBot="1" x14ac:dyDescent="0.3">
      <c r="A18" s="63" t="s">
        <v>27</v>
      </c>
      <c r="B18" s="64"/>
      <c r="C18" s="34">
        <f t="shared" ref="C18:R18" si="1">SUM(C16:C17)</f>
        <v>2164</v>
      </c>
      <c r="D18" s="34">
        <f t="shared" si="1"/>
        <v>421</v>
      </c>
      <c r="E18" s="34">
        <f t="shared" si="1"/>
        <v>508</v>
      </c>
      <c r="F18" s="34">
        <f t="shared" si="1"/>
        <v>1235</v>
      </c>
      <c r="G18" s="34">
        <f t="shared" si="1"/>
        <v>786</v>
      </c>
      <c r="H18" s="34">
        <f t="shared" si="1"/>
        <v>148</v>
      </c>
      <c r="I18" s="34">
        <f t="shared" si="1"/>
        <v>152</v>
      </c>
      <c r="J18" s="34">
        <f t="shared" si="1"/>
        <v>486</v>
      </c>
      <c r="K18" s="34">
        <f t="shared" si="1"/>
        <v>730</v>
      </c>
      <c r="L18" s="34">
        <f t="shared" si="1"/>
        <v>141</v>
      </c>
      <c r="M18" s="34">
        <f t="shared" si="1"/>
        <v>140</v>
      </c>
      <c r="N18" s="34">
        <f t="shared" si="1"/>
        <v>449</v>
      </c>
      <c r="O18" s="34">
        <f t="shared" si="1"/>
        <v>781</v>
      </c>
      <c r="P18" s="34">
        <f t="shared" si="1"/>
        <v>148</v>
      </c>
      <c r="Q18" s="34">
        <f t="shared" si="1"/>
        <v>152</v>
      </c>
      <c r="R18" s="34">
        <f t="shared" si="1"/>
        <v>481</v>
      </c>
      <c r="S18" s="24">
        <v>0.9</v>
      </c>
      <c r="T18" s="25">
        <v>136</v>
      </c>
      <c r="U18" s="23">
        <f>SUM(U16:U17)</f>
        <v>10089</v>
      </c>
      <c r="V18" s="23">
        <f>SUM(V16:V17)</f>
        <v>4202</v>
      </c>
      <c r="W18" s="3"/>
    </row>
    <row r="19" spans="1:23" x14ac:dyDescent="0.25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2"/>
      <c r="L19" s="32"/>
      <c r="M19" s="32"/>
      <c r="N19" s="6"/>
    </row>
  </sheetData>
  <sortState ref="B34:C40">
    <sortCondition ref="C32"/>
  </sortState>
  <mergeCells count="30">
    <mergeCell ref="A2:T2"/>
    <mergeCell ref="A3:V3"/>
    <mergeCell ref="C5:F5"/>
    <mergeCell ref="G5:T5"/>
    <mergeCell ref="U5:V6"/>
    <mergeCell ref="C6:C8"/>
    <mergeCell ref="D6:D8"/>
    <mergeCell ref="E6:E8"/>
    <mergeCell ref="F6:F8"/>
    <mergeCell ref="G6:J6"/>
    <mergeCell ref="K6:N6"/>
    <mergeCell ref="O6:T6"/>
    <mergeCell ref="G7:G8"/>
    <mergeCell ref="H7:H8"/>
    <mergeCell ref="I7:I8"/>
    <mergeCell ref="J7:J8"/>
    <mergeCell ref="V7:V8"/>
    <mergeCell ref="A16:B16"/>
    <mergeCell ref="A18:B18"/>
    <mergeCell ref="O7:O8"/>
    <mergeCell ref="P7:P8"/>
    <mergeCell ref="Q7:Q8"/>
    <mergeCell ref="R7:R8"/>
    <mergeCell ref="S7:S8"/>
    <mergeCell ref="T7:T8"/>
    <mergeCell ref="K7:K8"/>
    <mergeCell ref="L7:L8"/>
    <mergeCell ref="M7:M8"/>
    <mergeCell ref="N7:N8"/>
    <mergeCell ref="U7:U8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topLeftCell="E1" workbookViewId="0">
      <selection activeCell="V19" sqref="V19"/>
    </sheetView>
  </sheetViews>
  <sheetFormatPr defaultRowHeight="15" x14ac:dyDescent="0.25"/>
  <cols>
    <col min="2" max="2" width="9.5703125" bestFit="1" customWidth="1"/>
  </cols>
  <sheetData>
    <row r="2" spans="1:3" ht="25.5" x14ac:dyDescent="0.25">
      <c r="A2" s="7" t="s">
        <v>22</v>
      </c>
      <c r="B2" s="12">
        <v>136</v>
      </c>
      <c r="C2" s="12">
        <v>46</v>
      </c>
    </row>
    <row r="3" spans="1:3" x14ac:dyDescent="0.25">
      <c r="A3" s="8" t="s">
        <v>23</v>
      </c>
      <c r="B3" s="12">
        <v>356</v>
      </c>
      <c r="C3" s="12">
        <v>143</v>
      </c>
    </row>
    <row r="4" spans="1:3" ht="25.5" x14ac:dyDescent="0.25">
      <c r="A4" s="8" t="s">
        <v>24</v>
      </c>
      <c r="B4" s="12">
        <v>144</v>
      </c>
      <c r="C4" s="12">
        <v>29</v>
      </c>
    </row>
    <row r="5" spans="1:3" x14ac:dyDescent="0.25">
      <c r="A5" s="8" t="s">
        <v>25</v>
      </c>
      <c r="B5" s="12">
        <v>282</v>
      </c>
      <c r="C5" s="12">
        <v>144</v>
      </c>
    </row>
    <row r="6" spans="1:3" x14ac:dyDescent="0.25">
      <c r="A6" s="8" t="s">
        <v>26</v>
      </c>
      <c r="B6" s="13">
        <v>342</v>
      </c>
      <c r="C6" s="13">
        <v>94</v>
      </c>
    </row>
    <row r="12" spans="1:3" x14ac:dyDescent="0.25">
      <c r="A12" s="8" t="s">
        <v>25</v>
      </c>
      <c r="B12" s="2">
        <v>6.8</v>
      </c>
    </row>
    <row r="13" spans="1:3" x14ac:dyDescent="0.25">
      <c r="A13" s="8" t="s">
        <v>23</v>
      </c>
      <c r="B13" s="2">
        <v>5.2</v>
      </c>
    </row>
    <row r="14" spans="1:3" x14ac:dyDescent="0.25">
      <c r="A14" s="8" t="s">
        <v>26</v>
      </c>
      <c r="B14" s="2">
        <v>3.9</v>
      </c>
    </row>
    <row r="15" spans="1:3" ht="25.5" x14ac:dyDescent="0.25">
      <c r="A15" s="8" t="s">
        <v>24</v>
      </c>
      <c r="B15" s="2">
        <v>1.4</v>
      </c>
    </row>
    <row r="16" spans="1:3" ht="25.5" x14ac:dyDescent="0.25">
      <c r="A16" s="7" t="s">
        <v>22</v>
      </c>
      <c r="B16" s="2">
        <v>0.8</v>
      </c>
    </row>
    <row r="19" spans="1:3" ht="25.5" x14ac:dyDescent="0.25">
      <c r="A19" s="9" t="s">
        <v>29</v>
      </c>
      <c r="B19" s="12">
        <v>259</v>
      </c>
      <c r="C19" s="12">
        <v>84</v>
      </c>
    </row>
    <row r="20" spans="1:3" ht="25.5" x14ac:dyDescent="0.25">
      <c r="A20" s="10" t="s">
        <v>30</v>
      </c>
      <c r="B20" s="12">
        <v>272</v>
      </c>
      <c r="C20" s="12">
        <v>106</v>
      </c>
    </row>
    <row r="21" spans="1:3" x14ac:dyDescent="0.25">
      <c r="A21" s="10" t="s">
        <v>31</v>
      </c>
      <c r="B21" s="12">
        <v>199</v>
      </c>
      <c r="C21" s="12">
        <v>94</v>
      </c>
    </row>
    <row r="22" spans="1:3" ht="25.5" x14ac:dyDescent="0.25">
      <c r="A22" s="10" t="s">
        <v>32</v>
      </c>
      <c r="B22" s="12">
        <v>242</v>
      </c>
      <c r="C22" s="12">
        <v>66</v>
      </c>
    </row>
    <row r="23" spans="1:3" x14ac:dyDescent="0.25">
      <c r="A23" s="10" t="s">
        <v>33</v>
      </c>
      <c r="B23" s="12">
        <v>173</v>
      </c>
      <c r="C23" s="12">
        <v>73</v>
      </c>
    </row>
    <row r="24" spans="1:3" x14ac:dyDescent="0.25">
      <c r="A24" s="10" t="s">
        <v>34</v>
      </c>
      <c r="B24" s="12">
        <v>331</v>
      </c>
      <c r="C24" s="12">
        <v>95</v>
      </c>
    </row>
    <row r="25" spans="1:3" ht="25.5" x14ac:dyDescent="0.25">
      <c r="A25" s="10" t="s">
        <v>36</v>
      </c>
      <c r="B25" s="12">
        <v>255</v>
      </c>
      <c r="C25" s="12">
        <v>130</v>
      </c>
    </row>
    <row r="26" spans="1:3" ht="25.5" x14ac:dyDescent="0.25">
      <c r="A26" s="11" t="s">
        <v>35</v>
      </c>
      <c r="B26" s="14">
        <v>327</v>
      </c>
      <c r="C26" s="14">
        <v>107</v>
      </c>
    </row>
    <row r="29" spans="1:3" x14ac:dyDescent="0.25">
      <c r="A29" s="10" t="s">
        <v>31</v>
      </c>
      <c r="B29" s="15">
        <v>5.6629917464907527</v>
      </c>
    </row>
    <row r="30" spans="1:3" ht="25.5" x14ac:dyDescent="0.25">
      <c r="A30" s="9" t="s">
        <v>29</v>
      </c>
      <c r="B30" s="15">
        <v>3.4662045060658579</v>
      </c>
    </row>
    <row r="31" spans="1:3" ht="25.5" x14ac:dyDescent="0.25">
      <c r="A31" s="10" t="s">
        <v>30</v>
      </c>
      <c r="B31" s="15">
        <v>3.1954660557096348</v>
      </c>
    </row>
    <row r="32" spans="1:3" x14ac:dyDescent="0.25">
      <c r="A32" s="10" t="s">
        <v>34</v>
      </c>
      <c r="B32" s="15">
        <v>2.5300948119740068</v>
      </c>
    </row>
    <row r="33" spans="1:2" ht="25.5" x14ac:dyDescent="0.25">
      <c r="A33" s="10" t="s">
        <v>32</v>
      </c>
      <c r="B33" s="15">
        <v>2.5134239689249398</v>
      </c>
    </row>
    <row r="34" spans="1:2" x14ac:dyDescent="0.25">
      <c r="A34" s="10" t="s">
        <v>33</v>
      </c>
      <c r="B34" s="15">
        <v>2.1754678745976874</v>
      </c>
    </row>
    <row r="35" spans="1:2" ht="25.5" x14ac:dyDescent="0.25">
      <c r="A35" s="10" t="s">
        <v>36</v>
      </c>
      <c r="B35" s="15">
        <v>1.3679746609001273</v>
      </c>
    </row>
    <row r="36" spans="1:2" ht="25.5" x14ac:dyDescent="0.25">
      <c r="A36" s="11" t="s">
        <v>35</v>
      </c>
      <c r="B36" s="15">
        <v>0.2</v>
      </c>
    </row>
  </sheetData>
  <sortState ref="A29:B36">
    <sortCondition descending="1" ref="B29:B3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2014-05-26T11:02:21Z</cp:lastPrinted>
  <dcterms:created xsi:type="dcterms:W3CDTF">2014-01-10T06:46:27Z</dcterms:created>
  <dcterms:modified xsi:type="dcterms:W3CDTF">2018-06-21T12:20:04Z</dcterms:modified>
</cp:coreProperties>
</file>