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F16" i="2" l="1"/>
  <c r="F14" i="2"/>
  <c r="L14" i="2" l="1"/>
  <c r="L16" i="2" s="1"/>
  <c r="I14" i="2"/>
  <c r="C14" i="2"/>
  <c r="C16" i="2" s="1"/>
  <c r="I16" i="2" l="1"/>
  <c r="L12" i="1"/>
  <c r="I12" i="1"/>
  <c r="F12" i="1"/>
  <c r="C12" i="1"/>
</calcChain>
</file>

<file path=xl/sharedStrings.xml><?xml version="1.0" encoding="utf-8"?>
<sst xmlns="http://schemas.openxmlformats.org/spreadsheetml/2006/main" count="89" uniqueCount="41">
  <si>
    <t>Eil. Nr.</t>
  </si>
  <si>
    <t>Savivaldybių</t>
  </si>
  <si>
    <t>viešosios</t>
  </si>
  <si>
    <t>Iš viso</t>
  </si>
  <si>
    <t>VB</t>
  </si>
  <si>
    <t>Miesto fil.</t>
  </si>
  <si>
    <t>Kaimo fil.</t>
  </si>
  <si>
    <t>bibliotekos</t>
  </si>
  <si>
    <t>Pav.</t>
  </si>
  <si>
    <t>% fonde</t>
  </si>
  <si>
    <t>Alytaus r.</t>
  </si>
  <si>
    <t>Druskininkai</t>
  </si>
  <si>
    <t>Lazdijai</t>
  </si>
  <si>
    <t>Varėna</t>
  </si>
  <si>
    <t xml:space="preserve">Iš viso: </t>
  </si>
  <si>
    <t>Elektrėnai</t>
  </si>
  <si>
    <t>Šalčininkai</t>
  </si>
  <si>
    <t>Širvintos</t>
  </si>
  <si>
    <t>Švenčionys</t>
  </si>
  <si>
    <t>Trakai</t>
  </si>
  <si>
    <t>Ukmergė</t>
  </si>
  <si>
    <t>Vilniaus m.**</t>
  </si>
  <si>
    <t>Vilniaus r.</t>
  </si>
  <si>
    <t>x</t>
  </si>
  <si>
    <t>Fiz. vnt.</t>
  </si>
  <si>
    <t>Alytaus m.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</si>
  <si>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</si>
  <si>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2.4. VILNIAUS APSKRITIES SAVIVALDYBIŲ VIEŠŲJŲ BIBLIOTEKŲ DOKUMENTŲ FONDŲ PAPILDYMAS 2017 M.</t>
  </si>
  <si>
    <t>Gauta naujų dokumentų 2017 m.</t>
  </si>
  <si>
    <t>2.4. ALYTAUS APSKRITIES SAVIVALDYBIŲ VIEŠŲJŲ BIBLIOTEKŲ DOKUMENTŲ FONDŲ PAPILDYMAS 2017 M.</t>
  </si>
  <si>
    <t>1203*</t>
  </si>
  <si>
    <t>1155*</t>
  </si>
  <si>
    <t>444*</t>
  </si>
  <si>
    <t>275*</t>
  </si>
  <si>
    <t>2155*</t>
  </si>
  <si>
    <t>4405*</t>
  </si>
  <si>
    <t>1230*</t>
  </si>
  <si>
    <t>1382*</t>
  </si>
  <si>
    <t>962*</t>
  </si>
  <si>
    <t>3753*</t>
  </si>
  <si>
    <t>1227*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</si>
</sst>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0.5"/>
      <color rgb="FF00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/>
    <xf numFmtId="1" fontId="1" fillId="2" borderId="0" xfId="0" applyNumberFormat="1" applyFont="1" applyFill="1" applyBorder="1" applyAlignment="1">
      <alignment horizontal="center"/>
    </xf>
    <xf numFmtId="1" fontId="0" fillId="2" borderId="0" xfId="0" applyNumberForma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" fontId="0" fillId="2" borderId="0" xfId="0" applyNumberFormat="1" applyFill="1" applyBorder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/>
    <xf numFmtId="0" fontId="2" fillId="2" borderId="0" xfId="0" applyFont="1" applyFill="1" applyBorder="1"/>
    <xf numFmtId="0" fontId="0" fillId="2" borderId="0" xfId="0" applyFill="1" applyAlignment="1">
      <alignment vertical="top"/>
    </xf>
    <xf numFmtId="3" fontId="0" fillId="0" borderId="0" xfId="0" applyNumberFormat="1"/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3" fontId="0" fillId="2" borderId="0" xfId="0" applyNumberFormat="1" applyFill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0" fillId="0" borderId="0" xfId="0" applyFont="1" applyAlignment="1">
      <alignment horizontal="center" vertical="center" readingOrder="1"/>
    </xf>
    <xf numFmtId="0" fontId="12" fillId="0" borderId="0" xfId="0" applyFont="1" applyFill="1" applyBorder="1" applyAlignment="1">
      <alignment horizontal="center"/>
    </xf>
    <xf numFmtId="0" fontId="11" fillId="2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1" fillId="2" borderId="0" xfId="0" applyFont="1" applyFill="1"/>
    <xf numFmtId="1" fontId="11" fillId="2" borderId="0" xfId="0" applyNumberFormat="1" applyFont="1" applyFill="1"/>
    <xf numFmtId="0" fontId="8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right" vertical="top" wrapText="1"/>
    </xf>
    <xf numFmtId="0" fontId="9" fillId="4" borderId="9" xfId="0" applyFont="1" applyFill="1" applyBorder="1" applyAlignment="1"/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4" fillId="0" borderId="0" xfId="0" applyFont="1"/>
    <xf numFmtId="0" fontId="15" fillId="2" borderId="0" xfId="0" applyFont="1" applyFill="1" applyBorder="1" applyAlignment="1">
      <alignment vertical="top" wrapText="1"/>
    </xf>
    <xf numFmtId="164" fontId="15" fillId="2" borderId="0" xfId="0" applyNumberFormat="1" applyFont="1" applyFill="1" applyBorder="1" applyAlignment="1">
      <alignment horizontal="center"/>
    </xf>
    <xf numFmtId="0" fontId="14" fillId="2" borderId="0" xfId="0" applyFont="1" applyFill="1"/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" fontId="14" fillId="2" borderId="0" xfId="0" applyNumberFormat="1" applyFont="1" applyFill="1" applyBorder="1"/>
    <xf numFmtId="1" fontId="1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3E7"/>
      <color rgb="FFFDF0C4"/>
      <color rgb="FFFCFAFA"/>
      <color rgb="FFFFFFFF"/>
      <color rgb="FFFFE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5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67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11111111111101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(Vilniaus!$O$15,Vilniaus!$P$15,Vilniaus!$Q$15)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(Alytaus!$O$12,Alytaus!$P$12,Alytaus!$C$12)</c:f>
              <c:numCache>
                <c:formatCode>General</c:formatCode>
                <c:ptCount val="3"/>
                <c:pt idx="0">
                  <c:v>37870</c:v>
                </c:pt>
                <c:pt idx="1">
                  <c:v>42856</c:v>
                </c:pt>
                <c:pt idx="2">
                  <c:v>40851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420384"/>
        <c:axId val="227414400"/>
        <c:axId val="0"/>
      </c:bar3DChart>
      <c:catAx>
        <c:axId val="2274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14400"/>
        <c:crosses val="autoZero"/>
        <c:auto val="1"/>
        <c:lblAlgn val="ctr"/>
        <c:lblOffset val="100"/>
        <c:noMultiLvlLbl val="0"/>
      </c:catAx>
      <c:valAx>
        <c:axId val="227414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2742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5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99999999999994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00000000000000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(Vilniaus!$O$15,Vilniaus!$P$15,Vilniaus!$Q$15)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(Vilniaus!$O$16,Vilniaus!$P$16,Vilniaus!$C$16)</c:f>
              <c:numCache>
                <c:formatCode>General</c:formatCode>
                <c:ptCount val="3"/>
                <c:pt idx="0">
                  <c:v>151668</c:v>
                </c:pt>
                <c:pt idx="1">
                  <c:v>100629</c:v>
                </c:pt>
                <c:pt idx="2">
                  <c:v>101487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412768"/>
        <c:axId val="227416576"/>
        <c:axId val="0"/>
      </c:bar3DChart>
      <c:catAx>
        <c:axId val="2274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16576"/>
        <c:crosses val="autoZero"/>
        <c:auto val="1"/>
        <c:lblAlgn val="ctr"/>
        <c:lblOffset val="100"/>
        <c:noMultiLvlLbl val="0"/>
      </c:catAx>
      <c:valAx>
        <c:axId val="227416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2741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Alytaus apskrities</a:t>
            </a:r>
            <a:r>
              <a:rPr lang="en-US" sz="1400" b="1" baseline="0">
                <a:solidFill>
                  <a:schemeClr val="tx1"/>
                </a:solidFill>
              </a:rPr>
              <a:t> bibliotek</a:t>
            </a:r>
            <a:r>
              <a:rPr lang="lt-LT" sz="1400" b="1" baseline="0">
                <a:solidFill>
                  <a:schemeClr val="tx1"/>
                </a:solidFill>
              </a:rPr>
              <a:t>ų dokumentų fondo papildymas 2012-2014 m (fiz.vnt.)</a:t>
            </a:r>
            <a:endParaRPr lang="lt-LT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217736794171221"/>
          <c:y val="2.5198412698412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9000"/>
          </a:schemeClr>
        </a:solidFill>
        <a:ln w="25400">
          <a:solidFill>
            <a:schemeClr val="accent6">
              <a:lumMod val="40000"/>
              <a:lumOff val="60000"/>
            </a:schemeClr>
          </a:solidFill>
        </a:ln>
        <a:effectLst/>
        <a:sp3d contourW="25400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0.1157893897996357"/>
          <c:y val="0.183009126984127"/>
          <c:w val="0.85921062992125985"/>
          <c:h val="0.709591353164187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24E-2"/>
                  <c:y val="-2.654761904761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886156648451729E-2"/>
                  <c:y val="-2.953690476190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3333333333333333E-2"/>
                  <c:y val="-3.24072251385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Lapas1!$A$3:$A$5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Lapas1!$B$3:$B$5</c:f>
              <c:numCache>
                <c:formatCode>#,##0</c:formatCode>
                <c:ptCount val="3"/>
                <c:pt idx="0">
                  <c:v>48035</c:v>
                </c:pt>
                <c:pt idx="1">
                  <c:v>40110</c:v>
                </c:pt>
                <c:pt idx="2">
                  <c:v>43445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423648"/>
        <c:axId val="227417664"/>
        <c:axId val="0"/>
      </c:bar3DChart>
      <c:catAx>
        <c:axId val="22742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17664"/>
        <c:crosses val="autoZero"/>
        <c:auto val="1"/>
        <c:lblAlgn val="ctr"/>
        <c:lblOffset val="100"/>
        <c:noMultiLvlLbl val="0"/>
      </c:catAx>
      <c:valAx>
        <c:axId val="22741766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2742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 dokumentų fondo papildymas 2012-2014 m (fiz.vnt.)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alpha val="30000"/>
          </a:schemeClr>
        </a:solidFill>
        <a:ln w="15875">
          <a:solidFill>
            <a:schemeClr val="accent6">
              <a:lumMod val="40000"/>
              <a:lumOff val="60000"/>
            </a:schemeClr>
          </a:solidFill>
        </a:ln>
        <a:effectLst/>
        <a:sp3d contourW="15875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4.4655952380952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44444444444497E-2"/>
                  <c:y val="-2.5727380952380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77777777777672E-2"/>
                  <c:y val="-4.084642857142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Lapas1!$A$11:$A$13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Lapas1!$B$11:$B$13</c:f>
              <c:numCache>
                <c:formatCode>#,##0</c:formatCode>
                <c:ptCount val="3"/>
                <c:pt idx="0">
                  <c:v>94026</c:v>
                </c:pt>
                <c:pt idx="1">
                  <c:v>107259</c:v>
                </c:pt>
                <c:pt idx="2">
                  <c:v>107418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424736"/>
        <c:axId val="227409504"/>
        <c:axId val="0"/>
      </c:bar3DChart>
      <c:catAx>
        <c:axId val="22742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409504"/>
        <c:crosses val="autoZero"/>
        <c:auto val="1"/>
        <c:lblAlgn val="ctr"/>
        <c:lblOffset val="100"/>
        <c:noMultiLvlLbl val="0"/>
      </c:catAx>
      <c:valAx>
        <c:axId val="2274095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2742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12</xdr:row>
      <xdr:rowOff>189034</xdr:rowOff>
    </xdr:from>
    <xdr:to>
      <xdr:col>7</xdr:col>
      <xdr:colOff>593480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17</xdr:row>
      <xdr:rowOff>2198</xdr:rowOff>
    </xdr:from>
    <xdr:to>
      <xdr:col>8</xdr:col>
      <xdr:colOff>21980</xdr:colOff>
      <xdr:row>31</xdr:row>
      <xdr:rowOff>78398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176212</xdr:rowOff>
    </xdr:from>
    <xdr:to>
      <xdr:col>11</xdr:col>
      <xdr:colOff>595725</xdr:colOff>
      <xdr:row>16</xdr:row>
      <xdr:rowOff>18712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147637</xdr:rowOff>
    </xdr:from>
    <xdr:to>
      <xdr:col>11</xdr:col>
      <xdr:colOff>576675</xdr:colOff>
      <xdr:row>30</xdr:row>
      <xdr:rowOff>180637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6"/>
  <sheetViews>
    <sheetView showGridLines="0" tabSelected="1" zoomScale="130" zoomScaleNormal="130" workbookViewId="0">
      <selection activeCell="J15" sqref="J15"/>
    </sheetView>
  </sheetViews>
  <sheetFormatPr defaultColWidth="8.85546875" defaultRowHeight="15" x14ac:dyDescent="0.25"/>
  <cols>
    <col min="1" max="1" width="4" style="1" customWidth="1"/>
    <col min="2" max="2" width="11.7109375" style="1" customWidth="1"/>
    <col min="3" max="14" width="8.85546875" style="1" customWidth="1"/>
    <col min="15" max="16384" width="8.85546875" style="1"/>
  </cols>
  <sheetData>
    <row r="1" spans="1:21" ht="15" customHeight="1" x14ac:dyDescent="0.25"/>
    <row r="2" spans="1:21" ht="15" customHeight="1" x14ac:dyDescent="0.25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S3" s="12"/>
      <c r="T3" s="14"/>
      <c r="U3" s="14"/>
    </row>
    <row r="4" spans="1:21" x14ac:dyDescent="0.25">
      <c r="A4" s="56" t="s">
        <v>0</v>
      </c>
      <c r="B4" s="23" t="s">
        <v>1</v>
      </c>
      <c r="C4" s="59" t="s">
        <v>28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S4" s="12"/>
      <c r="T4" s="14"/>
      <c r="U4" s="14"/>
    </row>
    <row r="5" spans="1:21" x14ac:dyDescent="0.25">
      <c r="A5" s="57"/>
      <c r="B5" s="24" t="s">
        <v>2</v>
      </c>
      <c r="C5" s="59" t="s">
        <v>3</v>
      </c>
      <c r="D5" s="59"/>
      <c r="E5" s="59"/>
      <c r="F5" s="59" t="s">
        <v>4</v>
      </c>
      <c r="G5" s="59"/>
      <c r="H5" s="59"/>
      <c r="I5" s="59" t="s">
        <v>5</v>
      </c>
      <c r="J5" s="59"/>
      <c r="K5" s="59"/>
      <c r="L5" s="59" t="s">
        <v>6</v>
      </c>
      <c r="M5" s="59"/>
      <c r="N5" s="59"/>
      <c r="S5" s="12"/>
      <c r="T5" s="14"/>
      <c r="U5" s="14"/>
    </row>
    <row r="6" spans="1:21" x14ac:dyDescent="0.25">
      <c r="A6" s="58"/>
      <c r="B6" s="25" t="s">
        <v>7</v>
      </c>
      <c r="C6" s="48" t="s">
        <v>24</v>
      </c>
      <c r="D6" s="48" t="s">
        <v>8</v>
      </c>
      <c r="E6" s="48" t="s">
        <v>9</v>
      </c>
      <c r="F6" s="48" t="s">
        <v>24</v>
      </c>
      <c r="G6" s="48" t="s">
        <v>8</v>
      </c>
      <c r="H6" s="48" t="s">
        <v>9</v>
      </c>
      <c r="I6" s="48" t="s">
        <v>24</v>
      </c>
      <c r="J6" s="48" t="s">
        <v>8</v>
      </c>
      <c r="K6" s="48" t="s">
        <v>9</v>
      </c>
      <c r="L6" s="48" t="s">
        <v>24</v>
      </c>
      <c r="M6" s="48" t="s">
        <v>8</v>
      </c>
      <c r="N6" s="48" t="s">
        <v>9</v>
      </c>
      <c r="S6" s="12"/>
      <c r="T6" s="14"/>
      <c r="U6" s="14"/>
    </row>
    <row r="7" spans="1:21" ht="15" customHeight="1" x14ac:dyDescent="0.25">
      <c r="A7" s="26">
        <v>1</v>
      </c>
      <c r="B7" s="27" t="s">
        <v>25</v>
      </c>
      <c r="C7" s="26">
        <v>9130</v>
      </c>
      <c r="D7" s="26">
        <v>1831</v>
      </c>
      <c r="E7" s="64">
        <v>6</v>
      </c>
      <c r="F7" s="26">
        <v>4927</v>
      </c>
      <c r="G7" s="26">
        <v>1799</v>
      </c>
      <c r="H7" s="64">
        <v>5.6</v>
      </c>
      <c r="I7" s="26">
        <v>4203</v>
      </c>
      <c r="J7" s="26">
        <v>1154</v>
      </c>
      <c r="K7" s="64">
        <v>6.4</v>
      </c>
      <c r="L7" s="26" t="s">
        <v>23</v>
      </c>
      <c r="M7" s="26" t="s">
        <v>23</v>
      </c>
      <c r="N7" s="64" t="s">
        <v>23</v>
      </c>
      <c r="O7"/>
      <c r="P7" s="17"/>
      <c r="Q7" s="18"/>
      <c r="S7" s="12"/>
      <c r="T7" s="15"/>
      <c r="U7" s="14"/>
    </row>
    <row r="8" spans="1:21" ht="15" customHeight="1" x14ac:dyDescent="0.25">
      <c r="A8" s="26">
        <v>2</v>
      </c>
      <c r="B8" s="28" t="s">
        <v>10</v>
      </c>
      <c r="C8" s="26">
        <v>11700</v>
      </c>
      <c r="D8" s="26">
        <v>1125</v>
      </c>
      <c r="E8" s="64">
        <v>3.2</v>
      </c>
      <c r="F8" s="26">
        <v>2547</v>
      </c>
      <c r="G8" s="26">
        <v>1095</v>
      </c>
      <c r="H8" s="64">
        <v>2.4</v>
      </c>
      <c r="I8" s="26">
        <v>1198</v>
      </c>
      <c r="J8" s="26">
        <v>238</v>
      </c>
      <c r="K8" s="64">
        <v>2.9</v>
      </c>
      <c r="L8" s="26">
        <v>7955</v>
      </c>
      <c r="M8" s="26">
        <v>228</v>
      </c>
      <c r="N8" s="64">
        <v>3.7</v>
      </c>
      <c r="O8"/>
      <c r="P8" s="16"/>
      <c r="Q8" s="18"/>
      <c r="T8" s="13"/>
    </row>
    <row r="9" spans="1:21" ht="15" customHeight="1" x14ac:dyDescent="0.25">
      <c r="A9" s="26">
        <v>3</v>
      </c>
      <c r="B9" s="28" t="s">
        <v>11</v>
      </c>
      <c r="C9" s="26">
        <v>4612</v>
      </c>
      <c r="D9" s="26">
        <v>1296</v>
      </c>
      <c r="E9" s="64">
        <v>2.7</v>
      </c>
      <c r="F9" s="26">
        <v>2978</v>
      </c>
      <c r="G9" s="26">
        <v>1115</v>
      </c>
      <c r="H9" s="64">
        <v>2.4</v>
      </c>
      <c r="I9" s="26">
        <v>418</v>
      </c>
      <c r="J9" s="26">
        <v>135</v>
      </c>
      <c r="K9" s="64">
        <v>1.9</v>
      </c>
      <c r="L9" s="26">
        <v>1216</v>
      </c>
      <c r="M9" s="26">
        <v>320</v>
      </c>
      <c r="N9" s="64">
        <v>4.9000000000000004</v>
      </c>
      <c r="O9"/>
      <c r="P9" s="16"/>
      <c r="Q9" s="18"/>
      <c r="T9" s="12"/>
    </row>
    <row r="10" spans="1:21" ht="15" customHeight="1" x14ac:dyDescent="0.25">
      <c r="A10" s="26">
        <v>4</v>
      </c>
      <c r="B10" s="28" t="s">
        <v>12</v>
      </c>
      <c r="C10" s="26">
        <v>6497</v>
      </c>
      <c r="D10" s="26">
        <v>758</v>
      </c>
      <c r="E10" s="64">
        <v>3.2</v>
      </c>
      <c r="F10" s="26">
        <v>1317</v>
      </c>
      <c r="G10" s="26">
        <v>758</v>
      </c>
      <c r="H10" s="64">
        <v>2.1</v>
      </c>
      <c r="I10" s="26">
        <v>583</v>
      </c>
      <c r="J10" s="26">
        <v>250</v>
      </c>
      <c r="K10" s="64">
        <v>3.1</v>
      </c>
      <c r="L10" s="26">
        <v>4597</v>
      </c>
      <c r="M10" s="26">
        <v>316</v>
      </c>
      <c r="N10" s="64">
        <v>3.9</v>
      </c>
      <c r="O10" s="67"/>
      <c r="P10" s="68"/>
      <c r="Q10" s="69"/>
      <c r="R10" s="70"/>
      <c r="S10" s="70"/>
      <c r="T10" s="12"/>
      <c r="U10"/>
    </row>
    <row r="11" spans="1:21" ht="15" customHeight="1" thickBot="1" x14ac:dyDescent="0.3">
      <c r="A11" s="26">
        <v>5</v>
      </c>
      <c r="B11" s="28" t="s">
        <v>13</v>
      </c>
      <c r="C11" s="32">
        <v>8912</v>
      </c>
      <c r="D11" s="26">
        <v>1009</v>
      </c>
      <c r="E11" s="64">
        <v>5</v>
      </c>
      <c r="F11" s="26">
        <v>2625</v>
      </c>
      <c r="G11" s="26">
        <v>1009</v>
      </c>
      <c r="H11" s="64">
        <v>4</v>
      </c>
      <c r="I11" s="26" t="s">
        <v>23</v>
      </c>
      <c r="J11" s="26" t="s">
        <v>23</v>
      </c>
      <c r="K11" s="64" t="s">
        <v>23</v>
      </c>
      <c r="L11" s="26">
        <v>6287</v>
      </c>
      <c r="M11" s="26">
        <v>236</v>
      </c>
      <c r="N11" s="64">
        <v>5.5</v>
      </c>
      <c r="O11" s="67"/>
      <c r="P11" s="68"/>
      <c r="Q11" s="69"/>
      <c r="R11" s="70"/>
      <c r="S11" s="70"/>
      <c r="T11" s="12"/>
    </row>
    <row r="12" spans="1:21" ht="15.75" thickBot="1" x14ac:dyDescent="0.3">
      <c r="A12" s="40"/>
      <c r="B12" s="41" t="s">
        <v>14</v>
      </c>
      <c r="C12" s="42">
        <f>SUM(C7:C11)</f>
        <v>40851</v>
      </c>
      <c r="D12" s="43" t="s">
        <v>30</v>
      </c>
      <c r="E12" s="44">
        <v>3.8</v>
      </c>
      <c r="F12" s="42">
        <f>SUM(F7:F11)</f>
        <v>14394</v>
      </c>
      <c r="G12" s="43" t="s">
        <v>31</v>
      </c>
      <c r="H12" s="44">
        <v>3.2</v>
      </c>
      <c r="I12" s="42">
        <f>SUM(I7:I11)</f>
        <v>6402</v>
      </c>
      <c r="J12" s="43" t="s">
        <v>32</v>
      </c>
      <c r="K12" s="44">
        <v>4.3</v>
      </c>
      <c r="L12" s="42">
        <f>SUM(L8:L11)</f>
        <v>20055</v>
      </c>
      <c r="M12" s="43" t="s">
        <v>33</v>
      </c>
      <c r="N12" s="45">
        <v>4.2</v>
      </c>
      <c r="O12" s="50">
        <v>37870</v>
      </c>
      <c r="P12" s="51">
        <v>42856</v>
      </c>
      <c r="Q12" s="70"/>
      <c r="R12" s="70"/>
      <c r="T12" s="12"/>
      <c r="U12" s="10"/>
    </row>
    <row r="13" spans="1:21" x14ac:dyDescent="0.25">
      <c r="A13" s="29" t="s">
        <v>26</v>
      </c>
      <c r="B13" s="30"/>
      <c r="C13" s="29"/>
      <c r="D13" s="29"/>
      <c r="E13" s="29"/>
      <c r="F13" s="19"/>
      <c r="G13" s="12"/>
      <c r="H13" s="20"/>
      <c r="I13" s="7"/>
      <c r="J13" s="5"/>
      <c r="K13" s="6"/>
      <c r="L13" s="6"/>
      <c r="M13" s="2"/>
      <c r="N13" s="6"/>
    </row>
    <row r="14" spans="1:21" x14ac:dyDescent="0.25">
      <c r="A14" s="3"/>
      <c r="B14" s="16"/>
      <c r="C14" s="3"/>
      <c r="D14" s="3"/>
      <c r="E14" s="3"/>
      <c r="F14" s="19"/>
      <c r="G14" s="12"/>
      <c r="H14" s="20"/>
      <c r="I14" s="7"/>
      <c r="J14" s="5"/>
      <c r="K14" s="6"/>
      <c r="L14" s="6"/>
      <c r="M14" s="2"/>
      <c r="N14" s="6"/>
    </row>
    <row r="16" spans="1:21" x14ac:dyDescent="0.25">
      <c r="O16" s="49"/>
    </row>
  </sheetData>
  <sortState ref="P9:Q12">
    <sortCondition descending="1" ref="Q8"/>
  </sortState>
  <mergeCells count="7"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34"/>
  <sheetViews>
    <sheetView showGridLines="0" zoomScale="130" zoomScaleNormal="130" workbookViewId="0">
      <selection activeCell="L26" sqref="L26"/>
    </sheetView>
  </sheetViews>
  <sheetFormatPr defaultColWidth="8.85546875" defaultRowHeight="15" x14ac:dyDescent="0.25"/>
  <cols>
    <col min="1" max="1" width="4" style="1" customWidth="1"/>
    <col min="2" max="2" width="11.42578125" style="1" customWidth="1"/>
    <col min="3" max="12" width="8.85546875" style="1"/>
    <col min="13" max="13" width="9.140625" style="1" customWidth="1"/>
    <col min="14" max="16384" width="8.85546875" style="1"/>
  </cols>
  <sheetData>
    <row r="1" spans="1:1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9" x14ac:dyDescent="0.25">
      <c r="A2" s="62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A4" s="56" t="s">
        <v>0</v>
      </c>
      <c r="B4" s="32" t="s">
        <v>1</v>
      </c>
      <c r="C4" s="59" t="s">
        <v>28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9" x14ac:dyDescent="0.25">
      <c r="A5" s="57"/>
      <c r="B5" s="33" t="s">
        <v>2</v>
      </c>
      <c r="C5" s="59" t="s">
        <v>3</v>
      </c>
      <c r="D5" s="59"/>
      <c r="E5" s="59"/>
      <c r="F5" s="59" t="s">
        <v>4</v>
      </c>
      <c r="G5" s="59"/>
      <c r="H5" s="59"/>
      <c r="I5" s="59" t="s">
        <v>5</v>
      </c>
      <c r="J5" s="59"/>
      <c r="K5" s="59"/>
      <c r="L5" s="59" t="s">
        <v>6</v>
      </c>
      <c r="M5" s="59"/>
      <c r="N5" s="59"/>
    </row>
    <row r="6" spans="1:19" x14ac:dyDescent="0.25">
      <c r="A6" s="58"/>
      <c r="B6" s="34" t="s">
        <v>7</v>
      </c>
      <c r="C6" s="48" t="s">
        <v>24</v>
      </c>
      <c r="D6" s="48" t="s">
        <v>8</v>
      </c>
      <c r="E6" s="48" t="s">
        <v>9</v>
      </c>
      <c r="F6" s="48" t="s">
        <v>24</v>
      </c>
      <c r="G6" s="48" t="s">
        <v>8</v>
      </c>
      <c r="H6" s="48" t="s">
        <v>9</v>
      </c>
      <c r="I6" s="48" t="s">
        <v>24</v>
      </c>
      <c r="J6" s="48" t="s">
        <v>8</v>
      </c>
      <c r="K6" s="48" t="s">
        <v>9</v>
      </c>
      <c r="L6" s="48" t="s">
        <v>24</v>
      </c>
      <c r="M6" s="48" t="s">
        <v>8</v>
      </c>
      <c r="N6" s="48" t="s">
        <v>9</v>
      </c>
    </row>
    <row r="7" spans="1:19" ht="15" customHeight="1" x14ac:dyDescent="0.25">
      <c r="A7" s="26">
        <v>1</v>
      </c>
      <c r="B7" s="27" t="s">
        <v>15</v>
      </c>
      <c r="C7" s="26">
        <v>10143</v>
      </c>
      <c r="D7" s="65">
        <v>1485</v>
      </c>
      <c r="E7" s="64">
        <v>6</v>
      </c>
      <c r="F7" s="26">
        <v>3136</v>
      </c>
      <c r="G7" s="26">
        <v>1414</v>
      </c>
      <c r="H7" s="64">
        <v>5.5</v>
      </c>
      <c r="I7" s="26">
        <v>1595</v>
      </c>
      <c r="J7" s="26">
        <v>751</v>
      </c>
      <c r="K7" s="64">
        <v>5.4</v>
      </c>
      <c r="L7" s="26">
        <v>5412</v>
      </c>
      <c r="M7" s="26">
        <v>491</v>
      </c>
      <c r="N7" s="64">
        <v>6.5</v>
      </c>
      <c r="O7" s="39"/>
      <c r="P7" s="12"/>
    </row>
    <row r="8" spans="1:19" ht="15" customHeight="1" x14ac:dyDescent="0.25">
      <c r="A8" s="26">
        <v>2</v>
      </c>
      <c r="B8" s="28" t="s">
        <v>16</v>
      </c>
      <c r="C8" s="26">
        <v>10689</v>
      </c>
      <c r="D8" s="26">
        <v>2560</v>
      </c>
      <c r="E8" s="64">
        <v>4.2</v>
      </c>
      <c r="F8" s="26">
        <v>1811</v>
      </c>
      <c r="G8" s="26">
        <v>1125</v>
      </c>
      <c r="H8" s="64">
        <v>3.9</v>
      </c>
      <c r="I8" s="26">
        <v>1661</v>
      </c>
      <c r="J8" s="26">
        <v>879</v>
      </c>
      <c r="K8" s="64">
        <v>4.4000000000000004</v>
      </c>
      <c r="L8" s="26">
        <v>7217</v>
      </c>
      <c r="M8" s="26">
        <v>1771</v>
      </c>
      <c r="N8" s="64">
        <v>4.3</v>
      </c>
      <c r="O8" s="11"/>
      <c r="P8" s="12"/>
    </row>
    <row r="9" spans="1:19" ht="15" customHeight="1" x14ac:dyDescent="0.25">
      <c r="A9" s="26">
        <v>3</v>
      </c>
      <c r="B9" s="28" t="s">
        <v>17</v>
      </c>
      <c r="C9" s="26">
        <v>5784</v>
      </c>
      <c r="D9" s="26">
        <v>905</v>
      </c>
      <c r="E9" s="64">
        <v>4.9000000000000004</v>
      </c>
      <c r="F9" s="26">
        <v>1859</v>
      </c>
      <c r="G9" s="26">
        <v>905</v>
      </c>
      <c r="H9" s="64">
        <v>4.5</v>
      </c>
      <c r="I9" s="26" t="s">
        <v>23</v>
      </c>
      <c r="J9" s="26" t="s">
        <v>23</v>
      </c>
      <c r="K9" s="64" t="s">
        <v>23</v>
      </c>
      <c r="L9" s="26">
        <v>3925</v>
      </c>
      <c r="M9" s="26">
        <v>2060</v>
      </c>
      <c r="N9" s="64">
        <v>5.0999999999999996</v>
      </c>
      <c r="O9" s="11"/>
      <c r="P9" s="12"/>
    </row>
    <row r="10" spans="1:19" ht="15" customHeight="1" x14ac:dyDescent="0.25">
      <c r="A10" s="26">
        <v>4</v>
      </c>
      <c r="B10" s="28" t="s">
        <v>18</v>
      </c>
      <c r="C10" s="26">
        <v>9166</v>
      </c>
      <c r="D10" s="26">
        <v>1752</v>
      </c>
      <c r="E10" s="64">
        <v>4.7</v>
      </c>
      <c r="F10" s="26">
        <v>1889</v>
      </c>
      <c r="G10" s="26">
        <v>834</v>
      </c>
      <c r="H10" s="64">
        <v>4</v>
      </c>
      <c r="I10" s="26">
        <v>2555</v>
      </c>
      <c r="J10" s="26">
        <v>967</v>
      </c>
      <c r="K10" s="64">
        <v>4</v>
      </c>
      <c r="L10" s="26">
        <v>4722</v>
      </c>
      <c r="M10" s="26">
        <v>767</v>
      </c>
      <c r="N10" s="64">
        <v>5.5</v>
      </c>
      <c r="O10" s="39"/>
      <c r="P10" s="12"/>
    </row>
    <row r="11" spans="1:19" ht="15" customHeight="1" x14ac:dyDescent="0.25">
      <c r="A11" s="26">
        <v>5</v>
      </c>
      <c r="B11" s="28" t="s">
        <v>19</v>
      </c>
      <c r="C11" s="26">
        <v>8285</v>
      </c>
      <c r="D11" s="26">
        <v>1216</v>
      </c>
      <c r="E11" s="64">
        <v>3.8</v>
      </c>
      <c r="F11" s="26">
        <v>1509</v>
      </c>
      <c r="G11" s="26">
        <v>914</v>
      </c>
      <c r="H11" s="64">
        <v>2.6</v>
      </c>
      <c r="I11" s="26">
        <v>1824</v>
      </c>
      <c r="J11" s="26">
        <v>648</v>
      </c>
      <c r="K11" s="64">
        <v>2.8</v>
      </c>
      <c r="L11" s="26">
        <v>4952</v>
      </c>
      <c r="M11" s="26">
        <v>640</v>
      </c>
      <c r="N11" s="64">
        <v>5.2</v>
      </c>
      <c r="O11" s="11"/>
      <c r="P11" s="12"/>
    </row>
    <row r="12" spans="1:19" ht="15" customHeight="1" x14ac:dyDescent="0.25">
      <c r="A12" s="26">
        <v>6</v>
      </c>
      <c r="B12" s="28" t="s">
        <v>20</v>
      </c>
      <c r="C12" s="26">
        <v>10661</v>
      </c>
      <c r="D12" s="26">
        <v>3728</v>
      </c>
      <c r="E12" s="64">
        <v>5.4</v>
      </c>
      <c r="F12" s="26">
        <v>2728</v>
      </c>
      <c r="G12" s="26">
        <v>1492</v>
      </c>
      <c r="H12" s="64">
        <v>3.9</v>
      </c>
      <c r="I12" s="26" t="s">
        <v>23</v>
      </c>
      <c r="J12" s="26" t="s">
        <v>23</v>
      </c>
      <c r="K12" s="64" t="s">
        <v>23</v>
      </c>
      <c r="L12" s="26">
        <v>7933</v>
      </c>
      <c r="M12" s="26">
        <v>236</v>
      </c>
      <c r="N12" s="64">
        <v>6.2</v>
      </c>
      <c r="O12" s="72"/>
      <c r="P12" s="73"/>
      <c r="Q12" s="70"/>
      <c r="R12" s="70"/>
      <c r="S12" s="70"/>
    </row>
    <row r="13" spans="1:19" ht="15" customHeight="1" x14ac:dyDescent="0.25">
      <c r="A13" s="26">
        <v>7</v>
      </c>
      <c r="B13" s="28" t="s">
        <v>22</v>
      </c>
      <c r="C13" s="26">
        <v>17410</v>
      </c>
      <c r="D13" s="26">
        <v>3441</v>
      </c>
      <c r="E13" s="64">
        <v>4.9000000000000004</v>
      </c>
      <c r="F13" s="26">
        <v>2221</v>
      </c>
      <c r="G13" s="26">
        <v>1932</v>
      </c>
      <c r="H13" s="64">
        <v>5.6</v>
      </c>
      <c r="I13" s="26">
        <v>1843</v>
      </c>
      <c r="J13" s="26">
        <v>1569</v>
      </c>
      <c r="K13" s="64">
        <v>6.6</v>
      </c>
      <c r="L13" s="26">
        <v>13346</v>
      </c>
      <c r="M13" s="26">
        <v>2627</v>
      </c>
      <c r="N13" s="64">
        <v>4.7</v>
      </c>
      <c r="O13" s="72"/>
      <c r="P13" s="73"/>
      <c r="Q13" s="70"/>
      <c r="R13" s="70"/>
      <c r="S13" s="70"/>
    </row>
    <row r="14" spans="1:19" ht="15" customHeight="1" x14ac:dyDescent="0.25">
      <c r="A14" s="60" t="s">
        <v>14</v>
      </c>
      <c r="B14" s="61"/>
      <c r="C14" s="36">
        <f>SUM(C7:C13)</f>
        <v>72138</v>
      </c>
      <c r="D14" s="46" t="s">
        <v>34</v>
      </c>
      <c r="E14" s="38">
        <v>4.8</v>
      </c>
      <c r="F14" s="37">
        <f>SUM(F7:F13)</f>
        <v>15153</v>
      </c>
      <c r="G14" s="47" t="s">
        <v>36</v>
      </c>
      <c r="H14" s="38">
        <v>4.2</v>
      </c>
      <c r="I14" s="37">
        <f>SUM(I7:I13)</f>
        <v>9478</v>
      </c>
      <c r="J14" s="47" t="s">
        <v>38</v>
      </c>
      <c r="K14" s="38">
        <v>4.2</v>
      </c>
      <c r="L14" s="37">
        <f>SUM(L7:L13)</f>
        <v>47507</v>
      </c>
      <c r="M14" s="47" t="s">
        <v>40</v>
      </c>
      <c r="N14" s="38">
        <v>5.0999999999999996</v>
      </c>
      <c r="O14" s="71"/>
      <c r="P14" s="74"/>
      <c r="Q14" s="75"/>
      <c r="R14" s="70"/>
      <c r="S14" s="70"/>
    </row>
    <row r="15" spans="1:19" ht="15" customHeight="1" thickBot="1" x14ac:dyDescent="0.3">
      <c r="A15" s="33">
        <v>8</v>
      </c>
      <c r="B15" s="35" t="s">
        <v>21</v>
      </c>
      <c r="C15" s="32">
        <v>29349</v>
      </c>
      <c r="D15" s="32">
        <v>20154</v>
      </c>
      <c r="E15" s="66">
        <v>6.1</v>
      </c>
      <c r="F15" s="32">
        <v>3610</v>
      </c>
      <c r="G15" s="32">
        <v>2445</v>
      </c>
      <c r="H15" s="66">
        <v>4.4000000000000004</v>
      </c>
      <c r="I15" s="32">
        <v>25739</v>
      </c>
      <c r="J15" s="32">
        <v>17709</v>
      </c>
      <c r="K15" s="66">
        <v>6.4</v>
      </c>
      <c r="L15" s="32" t="s">
        <v>23</v>
      </c>
      <c r="M15" s="32" t="s">
        <v>23</v>
      </c>
      <c r="N15" s="66" t="s">
        <v>23</v>
      </c>
      <c r="O15" s="52">
        <v>2015</v>
      </c>
      <c r="P15" s="53">
        <v>2016</v>
      </c>
      <c r="Q15" s="53">
        <v>2017</v>
      </c>
      <c r="R15" s="70"/>
      <c r="S15" s="70"/>
    </row>
    <row r="16" spans="1:19" ht="15.75" thickBot="1" x14ac:dyDescent="0.3">
      <c r="A16" s="40"/>
      <c r="B16" s="41" t="s">
        <v>14</v>
      </c>
      <c r="C16" s="42">
        <f>SUM(C14:C15)</f>
        <v>101487</v>
      </c>
      <c r="D16" s="43" t="s">
        <v>35</v>
      </c>
      <c r="E16" s="44">
        <v>5.0999999999999996</v>
      </c>
      <c r="F16" s="42">
        <f>SUM(F15,F7:F13)</f>
        <v>18763</v>
      </c>
      <c r="G16" s="43" t="s">
        <v>37</v>
      </c>
      <c r="H16" s="44">
        <v>4.2</v>
      </c>
      <c r="I16" s="42">
        <f>SUM(I14:I15)</f>
        <v>35217</v>
      </c>
      <c r="J16" s="43" t="s">
        <v>39</v>
      </c>
      <c r="K16" s="44">
        <v>5.6</v>
      </c>
      <c r="L16" s="42">
        <f>SUM(L14:L15)</f>
        <v>47507</v>
      </c>
      <c r="M16" s="43" t="s">
        <v>40</v>
      </c>
      <c r="N16" s="45">
        <v>5.0999999999999996</v>
      </c>
      <c r="O16" s="53">
        <v>151668</v>
      </c>
      <c r="P16" s="53">
        <v>100629</v>
      </c>
      <c r="Q16" s="54"/>
      <c r="R16" s="70"/>
      <c r="S16" s="70"/>
    </row>
    <row r="17" spans="1:14" x14ac:dyDescent="0.25">
      <c r="A17" s="29" t="s">
        <v>26</v>
      </c>
      <c r="B17" s="30"/>
      <c r="C17" s="29"/>
      <c r="D17" s="29"/>
      <c r="E17" s="29"/>
      <c r="F17" s="4"/>
      <c r="G17" s="9"/>
      <c r="H17" s="6"/>
      <c r="I17" s="7"/>
      <c r="J17" s="5"/>
      <c r="K17" s="6"/>
      <c r="L17" s="6"/>
      <c r="M17" s="2"/>
      <c r="N17" s="6"/>
    </row>
    <row r="23" spans="1:14" x14ac:dyDescent="0.25">
      <c r="N23" s="49"/>
    </row>
    <row r="25" spans="1:14" x14ac:dyDescent="0.25">
      <c r="I25" s="21"/>
    </row>
    <row r="33" spans="4:5" x14ac:dyDescent="0.25">
      <c r="D33" s="31"/>
    </row>
    <row r="34" spans="4:5" x14ac:dyDescent="0.25">
      <c r="D34" s="31"/>
      <c r="E34" s="31"/>
    </row>
  </sheetData>
  <mergeCells count="8">
    <mergeCell ref="A14:B14"/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7" workbookViewId="0">
      <selection activeCell="K36" sqref="K36"/>
    </sheetView>
  </sheetViews>
  <sheetFormatPr defaultRowHeight="15" x14ac:dyDescent="0.25"/>
  <sheetData>
    <row r="3" spans="1:2" x14ac:dyDescent="0.25">
      <c r="A3">
        <v>2012</v>
      </c>
      <c r="B3" s="22">
        <v>48035</v>
      </c>
    </row>
    <row r="4" spans="1:2" x14ac:dyDescent="0.25">
      <c r="A4">
        <v>2013</v>
      </c>
      <c r="B4" s="22">
        <v>40110</v>
      </c>
    </row>
    <row r="5" spans="1:2" x14ac:dyDescent="0.25">
      <c r="A5">
        <v>2014</v>
      </c>
      <c r="B5" s="22">
        <v>43445</v>
      </c>
    </row>
    <row r="11" spans="1:2" x14ac:dyDescent="0.25">
      <c r="A11">
        <v>2012</v>
      </c>
      <c r="B11" s="22">
        <v>94026</v>
      </c>
    </row>
    <row r="12" spans="1:2" x14ac:dyDescent="0.25">
      <c r="A12">
        <v>2013</v>
      </c>
      <c r="B12" s="22">
        <v>107259</v>
      </c>
    </row>
    <row r="13" spans="1:2" x14ac:dyDescent="0.25">
      <c r="A13">
        <v>2014</v>
      </c>
      <c r="B13" s="22">
        <v>107418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2014-06-02T10:31:51Z</cp:lastPrinted>
  <dcterms:created xsi:type="dcterms:W3CDTF">2014-01-09T08:08:51Z</dcterms:created>
  <dcterms:modified xsi:type="dcterms:W3CDTF">2018-05-21T08:26:37Z</dcterms:modified>
</cp:coreProperties>
</file>