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D14" i="2" l="1"/>
  <c r="F14" i="2"/>
  <c r="C14" i="2"/>
  <c r="E12" i="1" l="1"/>
  <c r="D12" i="1"/>
  <c r="F12" i="1" l="1"/>
  <c r="C12" i="1" l="1"/>
  <c r="D16" i="2" l="1"/>
  <c r="E14" i="2"/>
  <c r="E16" i="2" s="1"/>
  <c r="F16" i="2"/>
  <c r="C16" i="2" l="1"/>
</calcChain>
</file>

<file path=xl/sharedStrings.xml><?xml version="1.0" encoding="utf-8"?>
<sst xmlns="http://schemas.openxmlformats.org/spreadsheetml/2006/main" count="100" uniqueCount="41">
  <si>
    <t>Eil.</t>
  </si>
  <si>
    <t>Savivaldybių viešosios bibliotekos</t>
  </si>
  <si>
    <t>Gyventojų sutelkimo procentas</t>
  </si>
  <si>
    <t>Vidut.gyvent.sk.1-ai bibliotekai</t>
  </si>
  <si>
    <t>Vartotojų sk. 1 gyventojui</t>
  </si>
  <si>
    <t>Bibliotekininkų sk. 1000 vartotojų</t>
  </si>
  <si>
    <t>Nr.</t>
  </si>
  <si>
    <t>SVB</t>
  </si>
  <si>
    <t>VB</t>
  </si>
  <si>
    <t>Miesto f.</t>
  </si>
  <si>
    <t>Kaimo f.</t>
  </si>
  <si>
    <t>SVB tinklo bibliotekoms</t>
  </si>
  <si>
    <t>Mieste</t>
  </si>
  <si>
    <t>Kaime</t>
  </si>
  <si>
    <t>Iš viso SVB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</si>
  <si>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</si>
  <si>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</si>
  <si>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</si>
  <si>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</si>
  <si>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</si>
  <si>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</si>
  <si>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</si>
  <si>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</si>
  <si>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</si>
  <si>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</si>
  <si>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</si>
  <si>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</si>
  <si>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</si>
  <si>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</si>
  <si>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</si>
  <si>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</si>
  <si>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</si>
  <si>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 xml:space="preserve">Gyventojų skaičius bibliotekų aptarnaujamose teritorijose* </t>
  </si>
  <si>
    <t>Vidutinis gyvent.sk.1-ai bibliotekai</t>
  </si>
  <si>
    <t>0**</t>
  </si>
  <si>
    <r>
      <t>**</t>
    </r>
    <r>
      <rPr>
        <b/>
        <sz val="10"/>
        <color theme="5" tint="-0.499984740745262"/>
        <rFont val="Arial"/>
        <family val="2"/>
        <charset val="186"/>
      </rPr>
      <t xml:space="preserve">Alytaus r. </t>
    </r>
    <r>
      <rPr>
        <sz val="10"/>
        <color theme="5" tint="-0.499984740745262"/>
        <rFont val="Arial"/>
        <family val="2"/>
        <charset val="186"/>
      </rPr>
      <t>VB nenurodytas aptarnaujamos teritorijos gyventojų skaičius.</t>
    </r>
  </si>
  <si>
    <r>
      <t>**</t>
    </r>
    <r>
      <rPr>
        <b/>
        <sz val="10"/>
        <color theme="5" tint="-0.499984740745262"/>
        <rFont val="Arial"/>
        <family val="2"/>
        <charset val="186"/>
      </rPr>
      <t>Vilniaus r.</t>
    </r>
    <r>
      <rPr>
        <sz val="10"/>
        <color theme="5" tint="-0.499984740745262"/>
        <rFont val="Arial"/>
        <family val="2"/>
        <charset val="186"/>
      </rPr>
      <t xml:space="preserve"> savivaldybės centrinės bibliotekos aptarnaujamų gyventojų skaičius (Rudaminos seniūnija) 2011 metų visuotinio gyventojų ir būstų surašymo duomenimis. Lietuvos Respublikos 2011 metų gyventojų ir būstų surašymo rezultatai [interaktyvus] / Lietuvos statistikos deparatamentas. [žiūrėta 2016 m. balanžio 4 d.]. Prieiga per internetą: http://www.osp.stat.gov.lt/web/guest/2011-m.-surasymas.</t>
    </r>
  </si>
  <si>
    <t>3.1. ALYTAUS APSKRITIES VIEŠŲJŲ BIBLIOTEKŲ VARTOTOJŲ TELKIMAS 2016 M.</t>
  </si>
  <si>
    <t>3.1. VILNIAUS APSKRITIES VIEŠŲJŲ BIBLIOTEKŲ VARTOTOJŲ TELKIMAS 2016 M.</t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</si>
  <si>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2016 m. pradžioje [interaktyvus] / Lietuvos statistikos deparatamentas. [žiūrėta 2017 m. balandžio 4 d.]. Prieiga per internetą:http://osp.stat.gov.lt/temines-lenteles19</t>
    </r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</si>
  <si>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2016 m. pradžioje [interaktyvus] / Lietuvos statistikos deparatamentas. [žiūrėta 2017 m. balandžio 4 d.]. Prieiga per internetą: http://www.osp.stat.gov.lt/web/guest/temines-lenteles19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</si>
</sst>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rgb="FF8D111A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10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wrapText="1"/>
    </xf>
    <xf numFmtId="1" fontId="0" fillId="2" borderId="0" xfId="0" applyNumberFormat="1" applyFill="1"/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0" fontId="1" fillId="2" borderId="0" xfId="0" applyFont="1" applyFill="1"/>
    <xf numFmtId="4" fontId="0" fillId="2" borderId="0" xfId="0" applyNumberFormat="1" applyFill="1"/>
    <xf numFmtId="165" fontId="0" fillId="2" borderId="0" xfId="3" applyNumberFormat="1" applyFont="1" applyFill="1"/>
    <xf numFmtId="0" fontId="11" fillId="3" borderId="1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vertical="top" wrapText="1"/>
    </xf>
    <xf numFmtId="0" fontId="15" fillId="2" borderId="0" xfId="0" applyFont="1" applyFill="1"/>
    <xf numFmtId="0" fontId="12" fillId="5" borderId="14" xfId="0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/>
    </xf>
    <xf numFmtId="164" fontId="12" fillId="5" borderId="16" xfId="0" applyNumberFormat="1" applyFont="1" applyFill="1" applyBorder="1" applyAlignment="1">
      <alignment horizontal="center"/>
    </xf>
    <xf numFmtId="164" fontId="12" fillId="5" borderId="17" xfId="0" applyNumberFormat="1" applyFont="1" applyFill="1" applyBorder="1" applyAlignment="1">
      <alignment horizontal="center"/>
    </xf>
    <xf numFmtId="164" fontId="12" fillId="5" borderId="18" xfId="0" applyNumberFormat="1" applyFont="1" applyFill="1" applyBorder="1" applyAlignment="1">
      <alignment horizontal="center"/>
    </xf>
    <xf numFmtId="1" fontId="12" fillId="5" borderId="18" xfId="0" applyNumberFormat="1" applyFont="1" applyFill="1" applyBorder="1" applyAlignment="1">
      <alignment horizontal="center"/>
    </xf>
    <xf numFmtId="2" fontId="12" fillId="5" borderId="18" xfId="0" applyNumberFormat="1" applyFont="1" applyFill="1" applyBorder="1" applyAlignment="1">
      <alignment horizontal="center" vertical="top" wrapText="1"/>
    </xf>
    <xf numFmtId="2" fontId="12" fillId="5" borderId="18" xfId="0" applyNumberFormat="1" applyFont="1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7" fillId="2" borderId="0" xfId="0" applyFont="1" applyFill="1"/>
    <xf numFmtId="0" fontId="12" fillId="5" borderId="22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64" fontId="12" fillId="5" borderId="22" xfId="0" applyNumberFormat="1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2" fontId="12" fillId="5" borderId="14" xfId="0" applyNumberFormat="1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2" fontId="12" fillId="5" borderId="19" xfId="0" applyNumberFormat="1" applyFont="1" applyFill="1" applyBorder="1" applyAlignment="1">
      <alignment horizontal="center" vertical="top" wrapText="1"/>
    </xf>
    <xf numFmtId="2" fontId="12" fillId="5" borderId="11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vertical="top" wrapText="1"/>
    </xf>
    <xf numFmtId="0" fontId="12" fillId="6" borderId="1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right" vertical="top" wrapText="1"/>
    </xf>
    <xf numFmtId="0" fontId="18" fillId="5" borderId="19" xfId="0" applyFont="1" applyFill="1" applyBorder="1" applyAlignment="1"/>
    <xf numFmtId="0" fontId="12" fillId="5" borderId="13" xfId="0" applyFont="1" applyFill="1" applyBorder="1" applyAlignment="1">
      <alignment horizontal="right"/>
    </xf>
    <xf numFmtId="0" fontId="15" fillId="5" borderId="14" xfId="0" applyFont="1" applyFill="1" applyBorder="1" applyAlignment="1"/>
    <xf numFmtId="164" fontId="11" fillId="3" borderId="11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2" fontId="11" fillId="3" borderId="11" xfId="0" applyNumberFormat="1" applyFont="1" applyFill="1" applyBorder="1" applyAlignment="1">
      <alignment horizontal="center" vertical="top" wrapText="1"/>
    </xf>
    <xf numFmtId="2" fontId="11" fillId="3" borderId="11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 vertical="top" wrapText="1"/>
    </xf>
    <xf numFmtId="0" fontId="11" fillId="3" borderId="0" xfId="0" quotePrefix="1" applyNumberFormat="1" applyFont="1" applyFill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2" fontId="11" fillId="3" borderId="19" xfId="0" applyNumberFormat="1" applyFont="1" applyFill="1" applyBorder="1" applyAlignment="1">
      <alignment horizontal="center" vertical="top" wrapText="1"/>
    </xf>
    <xf numFmtId="1" fontId="11" fillId="3" borderId="5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11" fillId="3" borderId="20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2" fontId="11" fillId="3" borderId="21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/>
    </xf>
    <xf numFmtId="0" fontId="19" fillId="2" borderId="0" xfId="0" applyFont="1" applyFill="1"/>
    <xf numFmtId="1" fontId="19" fillId="2" borderId="0" xfId="0" applyNumberFormat="1" applyFont="1" applyFill="1"/>
    <xf numFmtId="165" fontId="19" fillId="2" borderId="0" xfId="0" applyNumberFormat="1" applyFont="1" applyFill="1"/>
    <xf numFmtId="0" fontId="19" fillId="4" borderId="0" xfId="0" applyFont="1" applyFill="1"/>
  </cellXfs>
  <cellStyles count="4">
    <cellStyle name="Comma" xfId="3" builtinId="3"/>
    <cellStyle name="Įprastas 2" xfId="1"/>
    <cellStyle name="Normal" xfId="0" builtinId="0"/>
    <cellStyle name="Normal 2" xfId="2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1E6"/>
      <color rgb="FFFDE9D9"/>
      <color rgb="FFF2E6DB"/>
      <color rgb="FFFDFDFD"/>
      <color rgb="FFF2E9EB"/>
      <color rgb="FFF2F2F2"/>
      <color rgb="FFFF9C80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Bibliotekininkų skaičius 1000 Alytaus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(Alytaus!$B$9,Alytaus!$B$7,Alytaus!$B$8,Alytaus!$B$11,Alytaus!$B$10)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(Alytaus!$O$9,Alytaus!$O$7,Alytaus!$O$8,Alytaus!$O$11,Alytaus!$O$10)</c:f>
              <c:numCache>
                <c:formatCode>0.00</c:formatCode>
                <c:ptCount val="5"/>
                <c:pt idx="0">
                  <c:v>2.77</c:v>
                </c:pt>
                <c:pt idx="1">
                  <c:v>3.15</c:v>
                </c:pt>
                <c:pt idx="2">
                  <c:v>3.72</c:v>
                </c:pt>
                <c:pt idx="3">
                  <c:v>5.72</c:v>
                </c:pt>
                <c:pt idx="4">
                  <c:v>6.36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92592080"/>
        <c:axId val="-492581200"/>
        <c:axId val="0"/>
      </c:bar3DChart>
      <c:catAx>
        <c:axId val="-49259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2581200"/>
        <c:crosses val="autoZero"/>
        <c:auto val="1"/>
        <c:lblAlgn val="ctr"/>
        <c:lblOffset val="100"/>
        <c:noMultiLvlLbl val="0"/>
      </c:catAx>
      <c:valAx>
        <c:axId val="-49258120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49259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Alytaus apskrities bibliotekose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88888888888888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(Alytaus!$G$7,Alytaus!$G$8,Alytaus!$G$9,Alytaus!$G$10,Alytaus!$G$11)</c:f>
              <c:numCache>
                <c:formatCode>0.0</c:formatCode>
                <c:ptCount val="5"/>
                <c:pt idx="0">
                  <c:v>15.1</c:v>
                </c:pt>
                <c:pt idx="1">
                  <c:v>49.9</c:v>
                </c:pt>
                <c:pt idx="2">
                  <c:v>33.5</c:v>
                </c:pt>
                <c:pt idx="3">
                  <c:v>29.9</c:v>
                </c:pt>
                <c:pt idx="4">
                  <c:v>34.1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92578480"/>
        <c:axId val="-492583920"/>
      </c:areaChart>
      <c:catAx>
        <c:axId val="-49257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2583920"/>
        <c:crosses val="autoZero"/>
        <c:auto val="1"/>
        <c:lblAlgn val="ctr"/>
        <c:lblOffset val="100"/>
        <c:noMultiLvlLbl val="0"/>
      </c:catAx>
      <c:valAx>
        <c:axId val="-492583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49257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(Vilniaus!$G$7,Vilniaus!$G$8,Vilniaus!$G$9,Vilniaus!$G$10,Vilniaus!$G$11,Vilniaus!$G$12,Vilniaus!$G$13,Vilniaus!$G$15)</c:f>
              <c:numCache>
                <c:formatCode>0.0</c:formatCode>
                <c:ptCount val="8"/>
                <c:pt idx="0">
                  <c:v>33.1</c:v>
                </c:pt>
                <c:pt idx="1">
                  <c:v>28.9</c:v>
                </c:pt>
                <c:pt idx="2">
                  <c:v>22.2</c:v>
                </c:pt>
                <c:pt idx="3">
                  <c:v>27.3</c:v>
                </c:pt>
                <c:pt idx="4">
                  <c:v>27.8</c:v>
                </c:pt>
                <c:pt idx="5">
                  <c:v>23.5</c:v>
                </c:pt>
                <c:pt idx="6">
                  <c:v>10</c:v>
                </c:pt>
                <c:pt idx="7">
                  <c:v>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48834880"/>
        <c:axId val="-348837600"/>
      </c:areaChart>
      <c:catAx>
        <c:axId val="-34883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8837600"/>
        <c:crosses val="autoZero"/>
        <c:auto val="1"/>
        <c:lblAlgn val="ctr"/>
        <c:lblOffset val="100"/>
        <c:noMultiLvlLbl val="0"/>
      </c:catAx>
      <c:valAx>
        <c:axId val="-3488376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348834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Vilniaus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(Vilniaus!$B$15,Vilniaus!$B$8,Vilniaus!$B$11,Vilniaus!$B$7,Vilniaus!$B$10,Vilniaus!$B$12,Vilniaus!$B$13,Vilniaus!$B$9)</c:f>
              <c:strCache>
                <c:ptCount val="8"/>
                <c:pt idx="0">
                  <c:v>Vilniaus m.</c:v>
                </c:pt>
                <c:pt idx="1">
                  <c:v>Šalčininkai</c:v>
                </c:pt>
                <c:pt idx="2">
                  <c:v>Trakai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Vilniaus r.</c:v>
                </c:pt>
                <c:pt idx="7">
                  <c:v>Širvintos</c:v>
                </c:pt>
              </c:strCache>
            </c:strRef>
          </c:cat>
          <c:val>
            <c:numRef>
              <c:f>(Vilniaus!$O$15,Vilniaus!$O$8,Vilniaus!$O$11,Vilniaus!$O$7,Vilniaus!$O$10,Vilniaus!$O$12,Vilniaus!$O$13,Vilniaus!$O$9)</c:f>
              <c:numCache>
                <c:formatCode>0.00</c:formatCode>
                <c:ptCount val="8"/>
                <c:pt idx="0">
                  <c:v>1.8</c:v>
                </c:pt>
                <c:pt idx="1">
                  <c:v>4.92</c:v>
                </c:pt>
                <c:pt idx="2">
                  <c:v>3.7</c:v>
                </c:pt>
                <c:pt idx="3">
                  <c:v>3.77</c:v>
                </c:pt>
                <c:pt idx="4">
                  <c:v>5.8</c:v>
                </c:pt>
                <c:pt idx="5">
                  <c:v>5.86</c:v>
                </c:pt>
                <c:pt idx="6">
                  <c:v>5.86</c:v>
                </c:pt>
                <c:pt idx="7">
                  <c:v>8.4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348829984"/>
        <c:axId val="-348835968"/>
        <c:axId val="0"/>
      </c:bar3DChart>
      <c:catAx>
        <c:axId val="-348829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8835968"/>
        <c:crosses val="autoZero"/>
        <c:auto val="1"/>
        <c:lblAlgn val="ctr"/>
        <c:lblOffset val="100"/>
        <c:noMultiLvlLbl val="0"/>
      </c:catAx>
      <c:valAx>
        <c:axId val="-34883596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34882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Gyventojų sutelkimas</a:t>
            </a:r>
            <a:r>
              <a:rPr lang="lt-LT" b="1" baseline="0">
                <a:solidFill>
                  <a:sysClr val="windowText" lastClr="000000"/>
                </a:solidFill>
              </a:rPr>
              <a:t>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948124999999999"/>
          <c:y val="2.2411632872747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2E6DB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Lapas1!$A$17:$A$24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32.799999999999997</c:v>
                </c:pt>
                <c:pt idx="1">
                  <c:v>28.8</c:v>
                </c:pt>
                <c:pt idx="2">
                  <c:v>29.1</c:v>
                </c:pt>
                <c:pt idx="3">
                  <c:v>34.9</c:v>
                </c:pt>
                <c:pt idx="4">
                  <c:v>27.5</c:v>
                </c:pt>
                <c:pt idx="5">
                  <c:v>22.8</c:v>
                </c:pt>
                <c:pt idx="6">
                  <c:v>10.1</c:v>
                </c:pt>
                <c:pt idx="7">
                  <c:v>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348828352"/>
        <c:axId val="-348834336"/>
      </c:areaChart>
      <c:catAx>
        <c:axId val="-3488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8834336"/>
        <c:crosses val="autoZero"/>
        <c:auto val="1"/>
        <c:lblAlgn val="ctr"/>
        <c:lblOffset val="100"/>
        <c:tickLblSkip val="1"/>
        <c:noMultiLvlLbl val="0"/>
      </c:catAx>
      <c:valAx>
        <c:axId val="-348834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48828352"/>
        <c:crosses val="autoZero"/>
        <c:crossBetween val="midCat"/>
      </c:valAx>
      <c:spPr>
        <a:solidFill>
          <a:srgbClr val="F2E6DB"/>
        </a:solidFill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Bibliotekinink</a:t>
            </a:r>
            <a:r>
              <a:rPr lang="lt-LT" b="1">
                <a:solidFill>
                  <a:sysClr val="windowText" lastClr="000000"/>
                </a:solidFill>
              </a:rPr>
              <a:t>ų skaičius 1000 Vilniaus apskrities bibliotekų vartotojų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7.24</c:v>
                </c:pt>
                <c:pt idx="1">
                  <c:v>5.86</c:v>
                </c:pt>
                <c:pt idx="2">
                  <c:v>5.71</c:v>
                </c:pt>
                <c:pt idx="3">
                  <c:v>4.84</c:v>
                </c:pt>
                <c:pt idx="4">
                  <c:v>4.4800000000000004</c:v>
                </c:pt>
                <c:pt idx="5">
                  <c:v>3.77</c:v>
                </c:pt>
                <c:pt idx="6">
                  <c:v>3.58</c:v>
                </c:pt>
                <c:pt idx="7">
                  <c:v>2.0499999999999998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348833248"/>
        <c:axId val="-348827808"/>
        <c:axId val="0"/>
      </c:bar3DChart>
      <c:catAx>
        <c:axId val="-34883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8827808"/>
        <c:crosses val="autoZero"/>
        <c:auto val="1"/>
        <c:lblAlgn val="ctr"/>
        <c:lblOffset val="100"/>
        <c:noMultiLvlLbl val="0"/>
      </c:catAx>
      <c:valAx>
        <c:axId val="-348827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488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307730</xdr:colOff>
      <xdr:row>14</xdr:row>
      <xdr:rowOff>27842</xdr:rowOff>
    </xdr:from>
    <xdr:to>
      <xdr:col>16</xdr:col>
      <xdr:colOff>194814</xdr:colOff>
      <xdr:row>28</xdr:row>
      <xdr:rowOff>75242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14654</xdr:colOff>
      <xdr:row>14</xdr:row>
      <xdr:rowOff>27842</xdr:rowOff>
    </xdr:from>
    <xdr:to>
      <xdr:col>8</xdr:col>
      <xdr:colOff>260758</xdr:colOff>
      <xdr:row>28</xdr:row>
      <xdr:rowOff>75242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9160</xdr:colOff>
      <xdr:row>18</xdr:row>
      <xdr:rowOff>42188</xdr:rowOff>
    </xdr:from>
    <xdr:to>
      <xdr:col>8</xdr:col>
      <xdr:colOff>65985</xdr:colOff>
      <xdr:row>33</xdr:row>
      <xdr:rowOff>67608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120284</xdr:colOff>
      <xdr:row>18</xdr:row>
      <xdr:rowOff>46769</xdr:rowOff>
    </xdr:from>
    <xdr:to>
      <xdr:col>15</xdr:col>
      <xdr:colOff>534296</xdr:colOff>
      <xdr:row>33</xdr:row>
      <xdr:rowOff>72189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14287</xdr:rowOff>
    </xdr:from>
    <xdr:to>
      <xdr:col>10</xdr:col>
      <xdr:colOff>462375</xdr:colOff>
      <xdr:row>15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16</xdr:row>
      <xdr:rowOff>233362</xdr:rowOff>
    </xdr:from>
    <xdr:to>
      <xdr:col>11</xdr:col>
      <xdr:colOff>5175</xdr:colOff>
      <xdr:row>27</xdr:row>
      <xdr:rowOff>171112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5"/>
  <sheetViews>
    <sheetView zoomScale="130" zoomScaleNormal="130" workbookViewId="0">
      <selection activeCell="Q9" sqref="Q9"/>
    </sheetView>
  </sheetViews>
  <sheetFormatPr defaultColWidth="8.85546875" defaultRowHeight="15" x14ac:dyDescent="0.25"/>
  <cols>
    <col min="1" max="1" width="4" style="1" customWidth="1"/>
    <col min="2" max="2" width="11" style="1" customWidth="1"/>
    <col min="3" max="3" width="9.42578125" style="1" customWidth="1"/>
    <col min="4" max="4" width="7.42578125" style="1" customWidth="1"/>
    <col min="5" max="5" width="7.85546875" style="1" customWidth="1"/>
    <col min="6" max="6" width="7.5703125" style="1" customWidth="1"/>
    <col min="7" max="7" width="7.140625" style="1" customWidth="1"/>
    <col min="8" max="9" width="6.7109375" style="1" customWidth="1"/>
    <col min="10" max="10" width="7.28515625" style="1" customWidth="1"/>
    <col min="11" max="11" width="9.85546875" style="1" customWidth="1"/>
    <col min="12" max="12" width="8.28515625" style="1" customWidth="1"/>
    <col min="13" max="13" width="8" style="1" customWidth="1"/>
    <col min="14" max="14" width="8.7109375" style="1" customWidth="1"/>
    <col min="15" max="16384" width="8.85546875" style="1"/>
  </cols>
  <sheetData>
    <row r="2" spans="1:22" x14ac:dyDescent="0.25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x14ac:dyDescent="0.25">
      <c r="A4" s="15" t="s">
        <v>0</v>
      </c>
      <c r="B4" s="50" t="s">
        <v>1</v>
      </c>
      <c r="C4" s="53" t="s">
        <v>32</v>
      </c>
      <c r="D4" s="54"/>
      <c r="E4" s="54"/>
      <c r="F4" s="55"/>
      <c r="G4" s="59" t="s">
        <v>2</v>
      </c>
      <c r="H4" s="60"/>
      <c r="I4" s="60"/>
      <c r="J4" s="60"/>
      <c r="K4" s="61" t="s">
        <v>33</v>
      </c>
      <c r="L4" s="62"/>
      <c r="M4" s="62"/>
      <c r="N4" s="63" t="s">
        <v>4</v>
      </c>
      <c r="O4" s="63" t="s">
        <v>5</v>
      </c>
    </row>
    <row r="5" spans="1:22" x14ac:dyDescent="0.25">
      <c r="A5" s="16" t="s">
        <v>6</v>
      </c>
      <c r="B5" s="51"/>
      <c r="C5" s="56"/>
      <c r="D5" s="57"/>
      <c r="E5" s="57"/>
      <c r="F5" s="58"/>
      <c r="G5" s="66" t="s">
        <v>7</v>
      </c>
      <c r="H5" s="66" t="s">
        <v>8</v>
      </c>
      <c r="I5" s="66" t="s">
        <v>9</v>
      </c>
      <c r="J5" s="66" t="s">
        <v>10</v>
      </c>
      <c r="K5" s="68" t="s">
        <v>11</v>
      </c>
      <c r="L5" s="66" t="s">
        <v>12</v>
      </c>
      <c r="M5" s="70" t="s">
        <v>13</v>
      </c>
      <c r="N5" s="64"/>
      <c r="O5" s="64"/>
    </row>
    <row r="6" spans="1:22" x14ac:dyDescent="0.25">
      <c r="A6" s="17"/>
      <c r="B6" s="52"/>
      <c r="C6" s="45" t="s">
        <v>14</v>
      </c>
      <c r="D6" s="46" t="s">
        <v>8</v>
      </c>
      <c r="E6" s="46" t="s">
        <v>15</v>
      </c>
      <c r="F6" s="46" t="s">
        <v>16</v>
      </c>
      <c r="G6" s="67"/>
      <c r="H6" s="67"/>
      <c r="I6" s="67"/>
      <c r="J6" s="67"/>
      <c r="K6" s="69"/>
      <c r="L6" s="67"/>
      <c r="M6" s="70"/>
      <c r="N6" s="65"/>
      <c r="O6" s="65"/>
    </row>
    <row r="7" spans="1:22" x14ac:dyDescent="0.25">
      <c r="A7" s="14">
        <v>1</v>
      </c>
      <c r="B7" s="18" t="s">
        <v>17</v>
      </c>
      <c r="C7" s="14">
        <v>55614</v>
      </c>
      <c r="D7" s="14">
        <v>37200</v>
      </c>
      <c r="E7" s="14">
        <v>17237</v>
      </c>
      <c r="F7" s="14" t="s">
        <v>31</v>
      </c>
      <c r="G7" s="80">
        <v>15.1</v>
      </c>
      <c r="H7" s="80">
        <v>14.2</v>
      </c>
      <c r="I7" s="80">
        <v>17.100000000000001</v>
      </c>
      <c r="J7" s="80" t="s">
        <v>31</v>
      </c>
      <c r="K7" s="81">
        <v>13903</v>
      </c>
      <c r="L7" s="81">
        <v>13903</v>
      </c>
      <c r="M7" s="81" t="s">
        <v>31</v>
      </c>
      <c r="N7" s="82">
        <v>0.15</v>
      </c>
      <c r="O7" s="83">
        <v>3.15</v>
      </c>
    </row>
    <row r="8" spans="1:22" x14ac:dyDescent="0.25">
      <c r="A8" s="14">
        <v>2</v>
      </c>
      <c r="B8" s="19" t="s">
        <v>18</v>
      </c>
      <c r="C8" s="14">
        <v>26840</v>
      </c>
      <c r="D8" s="14" t="s">
        <v>34</v>
      </c>
      <c r="E8" s="14">
        <v>2470</v>
      </c>
      <c r="F8" s="14">
        <v>24370</v>
      </c>
      <c r="G8" s="80">
        <v>49.9</v>
      </c>
      <c r="H8" s="80" t="s">
        <v>34</v>
      </c>
      <c r="I8" s="80">
        <v>47.5</v>
      </c>
      <c r="J8" s="80">
        <v>23.7</v>
      </c>
      <c r="K8" s="81">
        <v>813</v>
      </c>
      <c r="L8" s="81">
        <v>1235</v>
      </c>
      <c r="M8" s="81">
        <v>812</v>
      </c>
      <c r="N8" s="82">
        <v>0.5</v>
      </c>
      <c r="O8" s="83">
        <v>3.72</v>
      </c>
    </row>
    <row r="9" spans="1:22" ht="15" customHeight="1" x14ac:dyDescent="0.25">
      <c r="A9" s="14">
        <v>3</v>
      </c>
      <c r="B9" s="19" t="s">
        <v>19</v>
      </c>
      <c r="C9" s="14">
        <v>20395</v>
      </c>
      <c r="D9" s="84">
        <v>11296</v>
      </c>
      <c r="E9" s="14">
        <v>1930</v>
      </c>
      <c r="F9" s="14">
        <v>7169</v>
      </c>
      <c r="G9" s="80">
        <v>33.5</v>
      </c>
      <c r="H9" s="80">
        <v>42.9</v>
      </c>
      <c r="I9" s="80">
        <v>49.5</v>
      </c>
      <c r="J9" s="80">
        <v>14.4</v>
      </c>
      <c r="K9" s="81">
        <v>5098</v>
      </c>
      <c r="L9" s="81">
        <v>6613</v>
      </c>
      <c r="M9" s="81">
        <v>3584</v>
      </c>
      <c r="N9" s="82">
        <v>0.33</v>
      </c>
      <c r="O9" s="83">
        <v>2.77</v>
      </c>
      <c r="P9" s="12"/>
    </row>
    <row r="10" spans="1:22" x14ac:dyDescent="0.25">
      <c r="A10" s="14">
        <v>4</v>
      </c>
      <c r="B10" s="19" t="s">
        <v>20</v>
      </c>
      <c r="C10" s="14">
        <v>20442</v>
      </c>
      <c r="D10" s="14">
        <v>4169</v>
      </c>
      <c r="E10" s="14">
        <v>1284</v>
      </c>
      <c r="F10" s="14">
        <v>14989</v>
      </c>
      <c r="G10" s="80">
        <v>29.9</v>
      </c>
      <c r="H10" s="80">
        <v>45</v>
      </c>
      <c r="I10" s="80">
        <v>42.5</v>
      </c>
      <c r="J10" s="80">
        <v>24.7</v>
      </c>
      <c r="K10" s="81">
        <v>851</v>
      </c>
      <c r="L10" s="81">
        <v>2726</v>
      </c>
      <c r="M10" s="81">
        <v>681</v>
      </c>
      <c r="N10" s="82">
        <v>0.28999999999999998</v>
      </c>
      <c r="O10" s="83">
        <v>6.36</v>
      </c>
      <c r="P10" s="12"/>
    </row>
    <row r="11" spans="1:22" ht="15.75" thickBot="1" x14ac:dyDescent="0.3">
      <c r="A11" s="14">
        <v>5</v>
      </c>
      <c r="B11" s="19" t="s">
        <v>21</v>
      </c>
      <c r="C11" s="14">
        <v>23017</v>
      </c>
      <c r="D11" s="14">
        <v>8776</v>
      </c>
      <c r="E11" s="14" t="s">
        <v>31</v>
      </c>
      <c r="F11" s="14">
        <v>14241</v>
      </c>
      <c r="G11" s="80">
        <v>34.1</v>
      </c>
      <c r="H11" s="80">
        <v>38.6</v>
      </c>
      <c r="I11" s="80" t="s">
        <v>31</v>
      </c>
      <c r="J11" s="85">
        <v>31.3</v>
      </c>
      <c r="K11" s="81">
        <v>921</v>
      </c>
      <c r="L11" s="81">
        <v>8776</v>
      </c>
      <c r="M11" s="81">
        <v>593</v>
      </c>
      <c r="N11" s="86">
        <v>0.34</v>
      </c>
      <c r="O11" s="83">
        <v>5.72</v>
      </c>
    </row>
    <row r="12" spans="1:22" ht="15.75" thickBot="1" x14ac:dyDescent="0.3">
      <c r="A12" s="9"/>
      <c r="B12" s="21" t="s">
        <v>22</v>
      </c>
      <c r="C12" s="22">
        <f>SUM(C7:C11)</f>
        <v>146308</v>
      </c>
      <c r="D12" s="22">
        <f>SUM(D7:D11)</f>
        <v>61441</v>
      </c>
      <c r="E12" s="22">
        <f>SUM(E7:E11)</f>
        <v>22921</v>
      </c>
      <c r="F12" s="22">
        <f>SUM(F8:F11)</f>
        <v>60769</v>
      </c>
      <c r="G12" s="23">
        <v>29</v>
      </c>
      <c r="H12" s="23">
        <v>25</v>
      </c>
      <c r="I12" s="24">
        <v>24.6</v>
      </c>
      <c r="J12" s="25">
        <v>24.6</v>
      </c>
      <c r="K12" s="26">
        <v>1625</v>
      </c>
      <c r="L12" s="26">
        <v>6489</v>
      </c>
      <c r="M12" s="26">
        <v>779</v>
      </c>
      <c r="N12" s="27">
        <v>0.28999999999999998</v>
      </c>
      <c r="O12" s="28">
        <v>4.21</v>
      </c>
    </row>
    <row r="13" spans="1:22" ht="30" customHeight="1" x14ac:dyDescent="0.25">
      <c r="A13" s="47" t="s">
        <v>39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5"/>
      <c r="Q13" s="5"/>
      <c r="R13" s="3"/>
      <c r="S13" s="3"/>
      <c r="T13" s="3"/>
      <c r="U13" s="3"/>
      <c r="V13" s="3"/>
    </row>
    <row r="14" spans="1:22" s="6" customFormat="1" ht="12.75" x14ac:dyDescent="0.2">
      <c r="A14" s="48" t="s">
        <v>35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22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</sheetData>
  <sortState ref="B30:C33">
    <sortCondition descending="1" ref="C29"/>
  </sortState>
  <mergeCells count="16">
    <mergeCell ref="A13:O13"/>
    <mergeCell ref="A14:O14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</mergeCells>
  <conditionalFormatting sqref="F8 F10:F11 E9:F9 C7:F7 C9:D11 C8">
    <cfRule type="cellIs" dxfId="2" priority="12" stopIfTrue="1" operator="lessThan">
      <formula>0</formula>
    </cfRule>
  </conditionalFormatting>
  <conditionalFormatting sqref="D8">
    <cfRule type="cellIs" dxfId="1" priority="1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22"/>
  <sheetViews>
    <sheetView tabSelected="1" zoomScale="130" zoomScaleNormal="130" workbookViewId="0">
      <selection activeCell="P7" sqref="P7"/>
    </sheetView>
  </sheetViews>
  <sheetFormatPr defaultColWidth="8.85546875" defaultRowHeight="15" x14ac:dyDescent="0.25"/>
  <cols>
    <col min="1" max="1" width="4.5703125" style="1" customWidth="1"/>
    <col min="2" max="2" width="12.7109375" style="1" customWidth="1"/>
    <col min="3" max="3" width="8.85546875" style="1"/>
    <col min="4" max="4" width="7.28515625" style="1" customWidth="1"/>
    <col min="5" max="5" width="7.7109375" style="1" customWidth="1"/>
    <col min="6" max="6" width="8.140625" style="1" customWidth="1"/>
    <col min="7" max="7" width="7.5703125" style="1" customWidth="1"/>
    <col min="8" max="8" width="7.28515625" style="1" customWidth="1"/>
    <col min="9" max="9" width="8.42578125" style="1" customWidth="1"/>
    <col min="10" max="10" width="7.5703125" style="1" customWidth="1"/>
    <col min="11" max="11" width="9.7109375" style="1" customWidth="1"/>
    <col min="12" max="13" width="7.5703125" style="1" customWidth="1"/>
    <col min="14" max="15" width="8.85546875" style="1"/>
    <col min="16" max="16" width="11.85546875" style="1" bestFit="1" customWidth="1"/>
    <col min="17" max="16384" width="8.85546875" style="1"/>
  </cols>
  <sheetData>
    <row r="2" spans="1:19" x14ac:dyDescent="0.25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15" t="s">
        <v>0</v>
      </c>
      <c r="B4" s="71" t="s">
        <v>1</v>
      </c>
      <c r="C4" s="53" t="s">
        <v>32</v>
      </c>
      <c r="D4" s="54"/>
      <c r="E4" s="54"/>
      <c r="F4" s="55"/>
      <c r="G4" s="59" t="s">
        <v>2</v>
      </c>
      <c r="H4" s="60"/>
      <c r="I4" s="60"/>
      <c r="J4" s="60"/>
      <c r="K4" s="61" t="s">
        <v>3</v>
      </c>
      <c r="L4" s="62"/>
      <c r="M4" s="62"/>
      <c r="N4" s="63" t="s">
        <v>4</v>
      </c>
      <c r="O4" s="63" t="s">
        <v>5</v>
      </c>
    </row>
    <row r="5" spans="1:19" x14ac:dyDescent="0.25">
      <c r="A5" s="16" t="s">
        <v>6</v>
      </c>
      <c r="B5" s="72"/>
      <c r="C5" s="56"/>
      <c r="D5" s="57"/>
      <c r="E5" s="57"/>
      <c r="F5" s="58"/>
      <c r="G5" s="61" t="s">
        <v>7</v>
      </c>
      <c r="H5" s="61" t="s">
        <v>8</v>
      </c>
      <c r="I5" s="61" t="s">
        <v>9</v>
      </c>
      <c r="J5" s="61" t="s">
        <v>10</v>
      </c>
      <c r="K5" s="53" t="s">
        <v>11</v>
      </c>
      <c r="L5" s="61" t="s">
        <v>12</v>
      </c>
      <c r="M5" s="75" t="s">
        <v>13</v>
      </c>
      <c r="N5" s="64"/>
      <c r="O5" s="64"/>
    </row>
    <row r="6" spans="1:19" x14ac:dyDescent="0.25">
      <c r="A6" s="17"/>
      <c r="B6" s="73"/>
      <c r="C6" s="45" t="s">
        <v>14</v>
      </c>
      <c r="D6" s="46" t="s">
        <v>8</v>
      </c>
      <c r="E6" s="46" t="s">
        <v>15</v>
      </c>
      <c r="F6" s="46" t="s">
        <v>16</v>
      </c>
      <c r="G6" s="74"/>
      <c r="H6" s="74"/>
      <c r="I6" s="74"/>
      <c r="J6" s="74"/>
      <c r="K6" s="56"/>
      <c r="L6" s="74"/>
      <c r="M6" s="75"/>
      <c r="N6" s="65"/>
      <c r="O6" s="65"/>
    </row>
    <row r="7" spans="1:19" x14ac:dyDescent="0.25">
      <c r="A7" s="14">
        <v>1</v>
      </c>
      <c r="B7" s="18" t="s">
        <v>23</v>
      </c>
      <c r="C7" s="14">
        <v>23955</v>
      </c>
      <c r="D7" s="14">
        <v>11367</v>
      </c>
      <c r="E7" s="87">
        <v>4571</v>
      </c>
      <c r="F7" s="14">
        <v>8017</v>
      </c>
      <c r="G7" s="80">
        <v>33.1</v>
      </c>
      <c r="H7" s="80">
        <v>34.700000000000003</v>
      </c>
      <c r="I7" s="80">
        <v>43.8</v>
      </c>
      <c r="J7" s="88">
        <v>24.7</v>
      </c>
      <c r="K7" s="89">
        <v>1996</v>
      </c>
      <c r="L7" s="89">
        <v>7974</v>
      </c>
      <c r="M7" s="14">
        <v>801</v>
      </c>
      <c r="N7" s="90">
        <v>0.33</v>
      </c>
      <c r="O7" s="83">
        <v>3.77</v>
      </c>
    </row>
    <row r="8" spans="1:19" x14ac:dyDescent="0.25">
      <c r="A8" s="14">
        <v>2</v>
      </c>
      <c r="B8" s="19" t="s">
        <v>24</v>
      </c>
      <c r="C8" s="14">
        <v>32305</v>
      </c>
      <c r="D8" s="14">
        <v>6753</v>
      </c>
      <c r="E8" s="14">
        <v>4244</v>
      </c>
      <c r="F8" s="14">
        <v>21308</v>
      </c>
      <c r="G8" s="80">
        <v>28.9</v>
      </c>
      <c r="H8" s="80">
        <v>34.9</v>
      </c>
      <c r="I8" s="80">
        <v>33.1</v>
      </c>
      <c r="J8" s="88">
        <v>26.1</v>
      </c>
      <c r="K8" s="89">
        <v>1242</v>
      </c>
      <c r="L8" s="89">
        <v>3665</v>
      </c>
      <c r="M8" s="14">
        <v>926</v>
      </c>
      <c r="N8" s="90">
        <v>0.28000000000000003</v>
      </c>
      <c r="O8" s="83">
        <v>4.92</v>
      </c>
    </row>
    <row r="9" spans="1:19" x14ac:dyDescent="0.25">
      <c r="A9" s="14">
        <v>3</v>
      </c>
      <c r="B9" s="19" t="s">
        <v>25</v>
      </c>
      <c r="C9" s="14">
        <v>16074</v>
      </c>
      <c r="D9" s="14">
        <v>5860</v>
      </c>
      <c r="E9" s="14" t="s">
        <v>31</v>
      </c>
      <c r="F9" s="14">
        <v>10214</v>
      </c>
      <c r="G9" s="80">
        <v>22.2</v>
      </c>
      <c r="H9" s="80">
        <v>28.5</v>
      </c>
      <c r="I9" s="80" t="s">
        <v>31</v>
      </c>
      <c r="J9" s="88">
        <v>18.5</v>
      </c>
      <c r="K9" s="91">
        <v>846</v>
      </c>
      <c r="L9" s="89">
        <v>5860</v>
      </c>
      <c r="M9" s="14">
        <v>567</v>
      </c>
      <c r="N9" s="90">
        <v>0.22</v>
      </c>
      <c r="O9" s="83">
        <v>8.4</v>
      </c>
    </row>
    <row r="10" spans="1:19" x14ac:dyDescent="0.25">
      <c r="A10" s="14">
        <v>4</v>
      </c>
      <c r="B10" s="19" t="s">
        <v>26</v>
      </c>
      <c r="C10" s="14">
        <v>25180</v>
      </c>
      <c r="D10" s="14">
        <v>4661</v>
      </c>
      <c r="E10" s="14">
        <v>10813</v>
      </c>
      <c r="F10" s="14">
        <v>9706</v>
      </c>
      <c r="G10" s="80">
        <v>27.3</v>
      </c>
      <c r="H10" s="80">
        <v>30.8</v>
      </c>
      <c r="I10" s="80">
        <v>23.9</v>
      </c>
      <c r="J10" s="88">
        <v>29.4</v>
      </c>
      <c r="K10" s="89">
        <v>1259</v>
      </c>
      <c r="L10" s="89">
        <v>5158</v>
      </c>
      <c r="M10" s="14">
        <v>570</v>
      </c>
      <c r="N10" s="90">
        <v>0.27</v>
      </c>
      <c r="O10" s="83">
        <v>5.8</v>
      </c>
    </row>
    <row r="11" spans="1:19" x14ac:dyDescent="0.25">
      <c r="A11" s="14">
        <v>5</v>
      </c>
      <c r="B11" s="19" t="s">
        <v>27</v>
      </c>
      <c r="C11" s="14">
        <v>33020</v>
      </c>
      <c r="D11" s="14">
        <v>4633</v>
      </c>
      <c r="E11" s="14">
        <v>12468</v>
      </c>
      <c r="F11" s="14">
        <v>15919</v>
      </c>
      <c r="G11" s="80">
        <v>27.8</v>
      </c>
      <c r="H11" s="80">
        <v>42.4</v>
      </c>
      <c r="I11" s="80">
        <v>29</v>
      </c>
      <c r="J11" s="88">
        <v>22.6</v>
      </c>
      <c r="K11" s="89">
        <v>2063</v>
      </c>
      <c r="L11" s="89">
        <v>5700</v>
      </c>
      <c r="M11" s="14">
        <v>1224</v>
      </c>
      <c r="N11" s="90">
        <v>0.27</v>
      </c>
      <c r="O11" s="83">
        <v>3.7</v>
      </c>
      <c r="S11" s="4"/>
    </row>
    <row r="12" spans="1:19" x14ac:dyDescent="0.25">
      <c r="A12" s="14">
        <v>6</v>
      </c>
      <c r="B12" s="19" t="s">
        <v>28</v>
      </c>
      <c r="C12" s="14">
        <v>36160</v>
      </c>
      <c r="D12" s="14">
        <v>21819</v>
      </c>
      <c r="E12" s="14" t="s">
        <v>31</v>
      </c>
      <c r="F12" s="14">
        <v>14341</v>
      </c>
      <c r="G12" s="80">
        <v>23.5</v>
      </c>
      <c r="H12" s="80">
        <v>18</v>
      </c>
      <c r="I12" s="80" t="s">
        <v>31</v>
      </c>
      <c r="J12" s="88">
        <v>31.8</v>
      </c>
      <c r="K12" s="89">
        <v>1246</v>
      </c>
      <c r="L12" s="89">
        <v>21819</v>
      </c>
      <c r="M12" s="14">
        <v>512</v>
      </c>
      <c r="N12" s="90">
        <v>0.23</v>
      </c>
      <c r="O12" s="83">
        <v>5.86</v>
      </c>
      <c r="P12" s="13"/>
    </row>
    <row r="13" spans="1:19" x14ac:dyDescent="0.25">
      <c r="A13" s="14">
        <v>7</v>
      </c>
      <c r="B13" s="42" t="s">
        <v>30</v>
      </c>
      <c r="C13" s="14">
        <v>95189</v>
      </c>
      <c r="D13" s="14">
        <v>6012</v>
      </c>
      <c r="E13" s="14">
        <v>4745</v>
      </c>
      <c r="F13" s="14">
        <v>84432</v>
      </c>
      <c r="G13" s="80">
        <v>10</v>
      </c>
      <c r="H13" s="80">
        <v>22.5</v>
      </c>
      <c r="I13" s="80">
        <v>26.9</v>
      </c>
      <c r="J13" s="88">
        <v>8.1</v>
      </c>
      <c r="K13" s="89">
        <v>2213</v>
      </c>
      <c r="L13" s="89">
        <v>2372</v>
      </c>
      <c r="M13" s="14">
        <v>2261</v>
      </c>
      <c r="N13" s="90">
        <v>0.1</v>
      </c>
      <c r="O13" s="83">
        <v>5.86</v>
      </c>
    </row>
    <row r="14" spans="1:19" x14ac:dyDescent="0.25">
      <c r="A14" s="76" t="s">
        <v>22</v>
      </c>
      <c r="B14" s="77"/>
      <c r="C14" s="36">
        <f>SUM(C7:C13)</f>
        <v>261883</v>
      </c>
      <c r="D14" s="36">
        <f>SUM(D7:D13)</f>
        <v>61105</v>
      </c>
      <c r="E14" s="36">
        <f>SUM(E7:E13)</f>
        <v>36841</v>
      </c>
      <c r="F14" s="36">
        <f>SUM(F7:F13)</f>
        <v>163937</v>
      </c>
      <c r="G14" s="37">
        <v>21</v>
      </c>
      <c r="H14" s="37">
        <v>27.3</v>
      </c>
      <c r="I14" s="37">
        <v>29.6</v>
      </c>
      <c r="J14" s="38">
        <v>16.7</v>
      </c>
      <c r="K14" s="39">
        <v>1587</v>
      </c>
      <c r="L14" s="39">
        <v>7071</v>
      </c>
      <c r="M14" s="36">
        <v>1125</v>
      </c>
      <c r="N14" s="40">
        <v>0.21</v>
      </c>
      <c r="O14" s="41">
        <v>5.2</v>
      </c>
      <c r="P14" s="99">
        <v>164</v>
      </c>
      <c r="Q14" s="100">
        <v>15</v>
      </c>
      <c r="R14" s="100">
        <v>152</v>
      </c>
      <c r="S14" s="99"/>
    </row>
    <row r="15" spans="1:19" ht="15.75" thickBot="1" x14ac:dyDescent="0.3">
      <c r="A15" s="16">
        <v>8</v>
      </c>
      <c r="B15" s="43" t="s">
        <v>29</v>
      </c>
      <c r="C15" s="16">
        <v>543493</v>
      </c>
      <c r="D15" s="92">
        <v>434622</v>
      </c>
      <c r="E15" s="16">
        <v>108871</v>
      </c>
      <c r="F15" s="93" t="s">
        <v>31</v>
      </c>
      <c r="G15" s="94">
        <v>10.3</v>
      </c>
      <c r="H15" s="94">
        <v>1.1200000000000001</v>
      </c>
      <c r="I15" s="94">
        <v>47.4</v>
      </c>
      <c r="J15" s="95" t="s">
        <v>31</v>
      </c>
      <c r="K15" s="96">
        <v>30194</v>
      </c>
      <c r="L15" s="96">
        <v>30194</v>
      </c>
      <c r="M15" s="15" t="s">
        <v>31</v>
      </c>
      <c r="N15" s="97">
        <v>0.1</v>
      </c>
      <c r="O15" s="98">
        <v>1.8</v>
      </c>
      <c r="P15" s="99"/>
      <c r="Q15" s="99"/>
      <c r="R15" s="101"/>
      <c r="S15" s="99"/>
    </row>
    <row r="16" spans="1:19" ht="15.75" thickBot="1" x14ac:dyDescent="0.3">
      <c r="A16" s="78" t="s">
        <v>22</v>
      </c>
      <c r="B16" s="79"/>
      <c r="C16" s="31">
        <f>SUM(C14:C15)</f>
        <v>805376</v>
      </c>
      <c r="D16" s="32">
        <f>SUM(D14:D15)</f>
        <v>495727</v>
      </c>
      <c r="E16" s="31">
        <f>SUM(E14:E15)</f>
        <v>145712</v>
      </c>
      <c r="F16" s="32">
        <f>SUM(F14:F15)</f>
        <v>163937</v>
      </c>
      <c r="G16" s="33">
        <v>13.8</v>
      </c>
      <c r="H16" s="25">
        <v>4.3</v>
      </c>
      <c r="I16" s="33">
        <v>42.9</v>
      </c>
      <c r="J16" s="25">
        <v>16.7</v>
      </c>
      <c r="K16" s="34">
        <v>4400</v>
      </c>
      <c r="L16" s="34">
        <v>20497</v>
      </c>
      <c r="M16" s="44">
        <v>1125</v>
      </c>
      <c r="N16" s="35">
        <v>0.13</v>
      </c>
      <c r="O16" s="28">
        <v>3.47</v>
      </c>
      <c r="P16" s="99">
        <v>186</v>
      </c>
      <c r="Q16" s="102">
        <v>34</v>
      </c>
      <c r="R16" s="99">
        <v>152</v>
      </c>
      <c r="S16" s="99"/>
    </row>
    <row r="17" spans="1:15" ht="28.5" customHeight="1" x14ac:dyDescent="0.25">
      <c r="A17" s="47" t="s">
        <v>40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41.25" customHeight="1" x14ac:dyDescent="0.25">
      <c r="A18" s="47" t="s">
        <v>36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6" customFormat="1" ht="12.75" x14ac:dyDescent="0.2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s="11" customFormat="1" ht="1.5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7.2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</sheetData>
  <sortState ref="B38:C44">
    <sortCondition ref="C37"/>
  </sortState>
  <mergeCells count="18">
    <mergeCell ref="A14:B14"/>
    <mergeCell ref="A17:O17"/>
    <mergeCell ref="A18:O18"/>
    <mergeCell ref="A16:B16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</mergeCells>
  <conditionalFormatting sqref="E13 E9 E7:F7 D7:D12 C7:C15 F8:F13 E15 D14:F14">
    <cfRule type="cellIs" dxfId="0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workbookViewId="0">
      <selection activeCell="M26" sqref="M26"/>
    </sheetView>
  </sheetViews>
  <sheetFormatPr defaultRowHeight="15" x14ac:dyDescent="0.25"/>
  <sheetData>
    <row r="3" spans="1:2" ht="25.5" x14ac:dyDescent="0.25">
      <c r="A3" s="7" t="s">
        <v>17</v>
      </c>
      <c r="B3" s="10">
        <v>15.2</v>
      </c>
    </row>
    <row r="4" spans="1:2" x14ac:dyDescent="0.25">
      <c r="A4" s="8" t="s">
        <v>18</v>
      </c>
      <c r="B4" s="10">
        <v>51.7</v>
      </c>
    </row>
    <row r="5" spans="1:2" ht="25.5" x14ac:dyDescent="0.25">
      <c r="A5" s="8" t="s">
        <v>19</v>
      </c>
      <c r="B5" s="10">
        <v>33.200000000000003</v>
      </c>
    </row>
    <row r="6" spans="1:2" x14ac:dyDescent="0.25">
      <c r="A6" s="8" t="s">
        <v>20</v>
      </c>
      <c r="B6" s="10">
        <v>31</v>
      </c>
    </row>
    <row r="7" spans="1:2" x14ac:dyDescent="0.25">
      <c r="A7" s="8" t="s">
        <v>21</v>
      </c>
      <c r="B7" s="10">
        <v>36.4</v>
      </c>
    </row>
    <row r="10" spans="1:2" ht="25.5" x14ac:dyDescent="0.25">
      <c r="A10" s="8" t="s">
        <v>20</v>
      </c>
      <c r="B10">
        <v>5.46</v>
      </c>
    </row>
    <row r="11" spans="1:2" x14ac:dyDescent="0.25">
      <c r="A11" s="8" t="s">
        <v>21</v>
      </c>
      <c r="B11">
        <v>5.28</v>
      </c>
    </row>
    <row r="12" spans="1:2" ht="25.5" x14ac:dyDescent="0.25">
      <c r="A12" s="8" t="s">
        <v>18</v>
      </c>
      <c r="B12">
        <v>3.39</v>
      </c>
    </row>
    <row r="13" spans="1:2" x14ac:dyDescent="0.25">
      <c r="A13" s="7" t="s">
        <v>17</v>
      </c>
      <c r="B13">
        <v>2.92</v>
      </c>
    </row>
    <row r="14" spans="1:2" x14ac:dyDescent="0.25">
      <c r="A14" s="8" t="s">
        <v>19</v>
      </c>
      <c r="B14">
        <v>2.73</v>
      </c>
    </row>
    <row r="17" spans="1:2" ht="25.5" x14ac:dyDescent="0.25">
      <c r="A17" s="18" t="s">
        <v>23</v>
      </c>
      <c r="B17">
        <v>32.799999999999997</v>
      </c>
    </row>
    <row r="18" spans="1:2" ht="25.5" x14ac:dyDescent="0.25">
      <c r="A18" s="19" t="s">
        <v>24</v>
      </c>
      <c r="B18">
        <v>28.8</v>
      </c>
    </row>
    <row r="19" spans="1:2" x14ac:dyDescent="0.25">
      <c r="A19" s="19" t="s">
        <v>25</v>
      </c>
      <c r="B19">
        <v>29.1</v>
      </c>
    </row>
    <row r="20" spans="1:2" ht="25.5" x14ac:dyDescent="0.25">
      <c r="A20" s="19" t="s">
        <v>26</v>
      </c>
      <c r="B20">
        <v>34.9</v>
      </c>
    </row>
    <row r="21" spans="1:2" x14ac:dyDescent="0.25">
      <c r="A21" s="19" t="s">
        <v>27</v>
      </c>
      <c r="B21">
        <v>27.5</v>
      </c>
    </row>
    <row r="22" spans="1:2" x14ac:dyDescent="0.25">
      <c r="A22" s="19" t="s">
        <v>28</v>
      </c>
      <c r="B22">
        <v>22.8</v>
      </c>
    </row>
    <row r="23" spans="1:2" ht="25.5" x14ac:dyDescent="0.25">
      <c r="A23" s="42" t="s">
        <v>30</v>
      </c>
      <c r="B23">
        <v>10.1</v>
      </c>
    </row>
    <row r="24" spans="1:2" ht="25.5" x14ac:dyDescent="0.25">
      <c r="A24" s="43" t="s">
        <v>29</v>
      </c>
      <c r="B24">
        <v>9.6</v>
      </c>
    </row>
    <row r="29" spans="1:2" x14ac:dyDescent="0.25">
      <c r="A29" s="19" t="s">
        <v>25</v>
      </c>
      <c r="B29">
        <v>7.24</v>
      </c>
    </row>
    <row r="30" spans="1:2" ht="25.5" x14ac:dyDescent="0.25">
      <c r="A30" s="19" t="s">
        <v>30</v>
      </c>
      <c r="B30">
        <v>5.86</v>
      </c>
    </row>
    <row r="31" spans="1:2" x14ac:dyDescent="0.25">
      <c r="A31" s="19" t="s">
        <v>28</v>
      </c>
      <c r="B31">
        <v>5.71</v>
      </c>
    </row>
    <row r="32" spans="1:2" ht="25.5" x14ac:dyDescent="0.25">
      <c r="A32" s="19" t="s">
        <v>24</v>
      </c>
      <c r="B32">
        <v>4.84</v>
      </c>
    </row>
    <row r="33" spans="1:2" ht="25.5" x14ac:dyDescent="0.25">
      <c r="A33" s="19" t="s">
        <v>26</v>
      </c>
      <c r="B33">
        <v>4.4800000000000004</v>
      </c>
    </row>
    <row r="34" spans="1:2" ht="25.5" x14ac:dyDescent="0.25">
      <c r="A34" s="18" t="s">
        <v>23</v>
      </c>
      <c r="B34">
        <v>3.77</v>
      </c>
    </row>
    <row r="35" spans="1:2" x14ac:dyDescent="0.25">
      <c r="A35" s="42" t="s">
        <v>27</v>
      </c>
      <c r="B35">
        <v>3.58</v>
      </c>
    </row>
    <row r="36" spans="1:2" ht="25.5" x14ac:dyDescent="0.25">
      <c r="A36" s="43" t="s">
        <v>29</v>
      </c>
      <c r="B36">
        <v>2.0499999999999998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2014-01-10T05:47:40Z</dcterms:created>
  <dcterms:modified xsi:type="dcterms:W3CDTF">2017-07-26T11:21:37Z</dcterms:modified>
</cp:coreProperties>
</file>