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8" i="1"/>
  <c r="G9" i="1"/>
  <c r="G10" i="1"/>
  <c r="G11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R16" i="2" s="1"/>
  <c r="C14" i="2" l="1"/>
  <c r="C16" i="2" l="1"/>
  <c r="R12" i="1"/>
  <c r="M12" i="1"/>
  <c r="H12" i="1"/>
  <c r="C12" i="1"/>
  <c r="F14" i="2" l="1"/>
  <c r="G14" i="2" s="1"/>
  <c r="K14" i="2"/>
  <c r="L14" i="2" s="1"/>
  <c r="U14" i="2"/>
  <c r="V14" i="2" s="1"/>
  <c r="P14" i="2" l="1"/>
  <c r="Q14" i="2" s="1"/>
  <c r="F16" i="2"/>
  <c r="G16" i="2" s="1"/>
  <c r="U16" i="2" l="1"/>
  <c r="V16" i="2" s="1"/>
  <c r="P16" i="2"/>
  <c r="Q16" i="2" s="1"/>
  <c r="K16" i="2"/>
  <c r="L16" i="2" s="1"/>
  <c r="U12" i="1"/>
  <c r="V12" i="1" s="1"/>
  <c r="P12" i="1"/>
  <c r="Q12" i="1" s="1"/>
  <c r="K12" i="1"/>
  <c r="L12" i="1" s="1"/>
  <c r="F12" i="1"/>
  <c r="G12" i="1" s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<sst xmlns="http://schemas.openxmlformats.org/spreadsheetml/2006/main" count="97" uniqueCount="32">
  <si>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</si>
  <si>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</si>
  <si>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</si>
  <si>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</si>
  <si>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</si>
  <si>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</si>
  <si>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</si>
  <si>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</si>
  <si>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</si>
  <si>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</si>
  <si>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</si>
  <si>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</si>
  <si>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</si>
  <si>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</si>
  <si>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</si>
  <si>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</si>
  <si>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</si>
  <si>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</si>
  <si>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3.2. ALYTAUS APSKRITIES SAVIVALDYBIŲ VIEŠŲJŲ BIBLIOTEKŲ VARTOTOJŲ SKAIČIUS 2012-2013 M.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</si>
  <si>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</si>
  <si>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</si>
  <si>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</si>
  <si>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</si>
  <si>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</si>
  <si>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</si>
  <si>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</si>
  <si>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</si>
  <si>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>3.2. VILNIAUS APSKRITIES SAVIVALDYBIŲ VIEŠŲJŲ BIBLIOTEKŲ VARTOTOJŲ SKAIČIUS 2012-2013 M.</t>
  </si>
  <si>
    <t xml:space="preserve"> Vilniaus r.</t>
  </si>
  <si>
    <t>x</t>
  </si>
  <si>
    <t>0*</t>
  </si>
  <si>
    <r>
      <rPr>
        <b/>
        <sz val="10"/>
        <color theme="5" tint="-0.249977111117893"/>
        <rFont val="Arial"/>
        <family val="2"/>
        <charset val="186"/>
      </rPr>
      <t xml:space="preserve">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</si>
</sst>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F9F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7" fillId="4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10" fillId="4" borderId="16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EADA"/>
      <color rgb="FFCB3323"/>
      <color rgb="FFFCD5B4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9</xdr:col>
      <xdr:colOff>209133</xdr:colOff>
      <xdr:row>26</xdr:row>
      <xdr:rowOff>65752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90825"/>
          <a:ext cx="3981033" cy="25422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20</xdr:col>
      <xdr:colOff>18633</xdr:colOff>
      <xdr:row>26</xdr:row>
      <xdr:rowOff>59656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5275" y="2790825"/>
          <a:ext cx="3981033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9</xdr:col>
      <xdr:colOff>37683</xdr:colOff>
      <xdr:row>31</xdr:row>
      <xdr:rowOff>59656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29550"/>
          <a:ext cx="3981033" cy="253615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19</xdr:col>
      <xdr:colOff>104358</xdr:colOff>
      <xdr:row>31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3350" y="7829550"/>
          <a:ext cx="3981033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12"/>
  <sheetViews>
    <sheetView tabSelected="1" workbookViewId="0">
      <selection activeCell="A2" sqref="A2:V2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2"/>
      <c r="S3" s="32"/>
      <c r="T3" s="32"/>
      <c r="U3" s="5"/>
      <c r="V3" s="5"/>
    </row>
    <row r="4" spans="1:27" x14ac:dyDescent="0.25">
      <c r="A4" s="33" t="s">
        <v>0</v>
      </c>
      <c r="B4" s="13" t="s">
        <v>1</v>
      </c>
      <c r="C4" s="28" t="s">
        <v>2</v>
      </c>
      <c r="D4" s="29"/>
      <c r="E4" s="30"/>
      <c r="F4" s="33">
        <v>2012</v>
      </c>
      <c r="G4" s="33" t="s">
        <v>3</v>
      </c>
      <c r="H4" s="28" t="s">
        <v>4</v>
      </c>
      <c r="I4" s="29"/>
      <c r="J4" s="30"/>
      <c r="K4" s="33">
        <v>2012</v>
      </c>
      <c r="L4" s="33" t="s">
        <v>3</v>
      </c>
      <c r="M4" s="28" t="s">
        <v>5</v>
      </c>
      <c r="N4" s="29"/>
      <c r="O4" s="30"/>
      <c r="P4" s="33">
        <v>2012</v>
      </c>
      <c r="Q4" s="33" t="s">
        <v>3</v>
      </c>
      <c r="R4" s="28" t="s">
        <v>6</v>
      </c>
      <c r="S4" s="29"/>
      <c r="T4" s="30"/>
      <c r="U4" s="33">
        <v>2012</v>
      </c>
      <c r="V4" s="33" t="s">
        <v>3</v>
      </c>
    </row>
    <row r="5" spans="1:27" x14ac:dyDescent="0.25">
      <c r="A5" s="34"/>
      <c r="B5" s="14" t="s">
        <v>7</v>
      </c>
      <c r="C5" s="28">
        <v>2013</v>
      </c>
      <c r="D5" s="29"/>
      <c r="E5" s="30"/>
      <c r="F5" s="34"/>
      <c r="G5" s="34"/>
      <c r="H5" s="28">
        <v>2013</v>
      </c>
      <c r="I5" s="29"/>
      <c r="J5" s="30"/>
      <c r="K5" s="34"/>
      <c r="L5" s="34"/>
      <c r="M5" s="28">
        <v>2013</v>
      </c>
      <c r="N5" s="29"/>
      <c r="O5" s="30"/>
      <c r="P5" s="34"/>
      <c r="Q5" s="34"/>
      <c r="R5" s="28">
        <v>2013</v>
      </c>
      <c r="S5" s="29"/>
      <c r="T5" s="30"/>
      <c r="U5" s="34"/>
      <c r="V5" s="34"/>
    </row>
    <row r="6" spans="1:27" ht="23.25" x14ac:dyDescent="0.25">
      <c r="A6" s="35"/>
      <c r="B6" s="15" t="s">
        <v>8</v>
      </c>
      <c r="C6" s="16" t="s">
        <v>9</v>
      </c>
      <c r="D6" s="16" t="s">
        <v>10</v>
      </c>
      <c r="E6" s="16" t="s">
        <v>11</v>
      </c>
      <c r="F6" s="35"/>
      <c r="G6" s="35"/>
      <c r="H6" s="16" t="s">
        <v>9</v>
      </c>
      <c r="I6" s="16" t="s">
        <v>10</v>
      </c>
      <c r="J6" s="16" t="s">
        <v>11</v>
      </c>
      <c r="K6" s="35"/>
      <c r="L6" s="35"/>
      <c r="M6" s="16" t="s">
        <v>9</v>
      </c>
      <c r="N6" s="16" t="s">
        <v>10</v>
      </c>
      <c r="O6" s="16" t="s">
        <v>11</v>
      </c>
      <c r="P6" s="35"/>
      <c r="Q6" s="35"/>
      <c r="R6" s="16" t="s">
        <v>9</v>
      </c>
      <c r="S6" s="16" t="s">
        <v>10</v>
      </c>
      <c r="T6" s="16" t="s">
        <v>11</v>
      </c>
      <c r="U6" s="35"/>
      <c r="V6" s="35"/>
      <c r="W6" s="6"/>
      <c r="X6" s="7"/>
      <c r="Y6" s="7"/>
      <c r="Z6" s="7"/>
      <c r="AA6" s="7"/>
    </row>
    <row r="7" spans="1:27" x14ac:dyDescent="0.25">
      <c r="A7" s="19">
        <v>1</v>
      </c>
      <c r="B7" s="17" t="s">
        <v>12</v>
      </c>
      <c r="C7" s="12">
        <v>8479</v>
      </c>
      <c r="D7" s="12">
        <v>6764</v>
      </c>
      <c r="E7" s="12">
        <v>1715</v>
      </c>
      <c r="F7" s="12">
        <v>8448</v>
      </c>
      <c r="G7" s="12">
        <f>C7:C12-F7:F12</f>
        <v>31</v>
      </c>
      <c r="H7" s="12">
        <v>5544</v>
      </c>
      <c r="I7" s="12">
        <v>4428</v>
      </c>
      <c r="J7" s="12">
        <v>1116</v>
      </c>
      <c r="K7" s="12">
        <v>5555</v>
      </c>
      <c r="L7" s="12">
        <f>H7:H12-K7:K12</f>
        <v>-11</v>
      </c>
      <c r="M7" s="12">
        <v>2935</v>
      </c>
      <c r="N7" s="12">
        <v>2336</v>
      </c>
      <c r="O7" s="12">
        <v>599</v>
      </c>
      <c r="P7" s="12">
        <v>2893</v>
      </c>
      <c r="Q7" s="12">
        <f>M7:M12-P7:P12</f>
        <v>42</v>
      </c>
      <c r="R7" s="12" t="s">
        <v>29</v>
      </c>
      <c r="S7" s="12" t="s">
        <v>29</v>
      </c>
      <c r="T7" s="12" t="s">
        <v>29</v>
      </c>
      <c r="U7" s="12" t="s">
        <v>29</v>
      </c>
      <c r="V7" s="12" t="s">
        <v>29</v>
      </c>
      <c r="W7" s="8"/>
    </row>
    <row r="8" spans="1:27" x14ac:dyDescent="0.25">
      <c r="A8" s="19">
        <v>2</v>
      </c>
      <c r="B8" s="18" t="s">
        <v>13</v>
      </c>
      <c r="C8" s="12">
        <v>14135</v>
      </c>
      <c r="D8" s="12">
        <v>12762</v>
      </c>
      <c r="E8" s="12">
        <v>1373</v>
      </c>
      <c r="F8" s="12">
        <v>13988</v>
      </c>
      <c r="G8" s="12">
        <f>C8:C12-F8:F12</f>
        <v>147</v>
      </c>
      <c r="H8" s="12">
        <v>6768</v>
      </c>
      <c r="I8" s="12">
        <v>6116</v>
      </c>
      <c r="J8" s="12">
        <v>652</v>
      </c>
      <c r="K8" s="12">
        <v>6689</v>
      </c>
      <c r="L8" s="12">
        <f>H8:H12-K8:K12</f>
        <v>79</v>
      </c>
      <c r="M8" s="12">
        <v>1359</v>
      </c>
      <c r="N8" s="12">
        <v>1262</v>
      </c>
      <c r="O8" s="12">
        <v>97</v>
      </c>
      <c r="P8" s="12">
        <v>1306</v>
      </c>
      <c r="Q8" s="12">
        <f>M8:M12-P8:P12</f>
        <v>53</v>
      </c>
      <c r="R8" s="12">
        <v>6008</v>
      </c>
      <c r="S8" s="12">
        <v>5384</v>
      </c>
      <c r="T8" s="12">
        <v>624</v>
      </c>
      <c r="U8" s="12">
        <v>5993</v>
      </c>
      <c r="V8" s="12">
        <f>R8:R12-U8:U12</f>
        <v>15</v>
      </c>
      <c r="W8" s="8"/>
    </row>
    <row r="9" spans="1:27" x14ac:dyDescent="0.25">
      <c r="A9" s="19">
        <v>3</v>
      </c>
      <c r="B9" s="18" t="s">
        <v>14</v>
      </c>
      <c r="C9" s="12">
        <v>6917</v>
      </c>
      <c r="D9" s="12">
        <v>4510</v>
      </c>
      <c r="E9" s="12">
        <v>2407</v>
      </c>
      <c r="F9" s="12">
        <v>6740</v>
      </c>
      <c r="G9" s="12">
        <f>C9:C12-F9:F12</f>
        <v>177</v>
      </c>
      <c r="H9" s="12">
        <v>4826</v>
      </c>
      <c r="I9" s="12">
        <v>2774</v>
      </c>
      <c r="J9" s="12">
        <v>2052</v>
      </c>
      <c r="K9" s="12">
        <v>4705</v>
      </c>
      <c r="L9" s="12">
        <f>H9:H12-K9:K12</f>
        <v>121</v>
      </c>
      <c r="M9" s="12">
        <v>873</v>
      </c>
      <c r="N9" s="12">
        <v>625</v>
      </c>
      <c r="O9" s="12">
        <v>248</v>
      </c>
      <c r="P9" s="12">
        <v>852</v>
      </c>
      <c r="Q9" s="12">
        <f>M9:M12-P9:P12</f>
        <v>21</v>
      </c>
      <c r="R9" s="12">
        <v>1218</v>
      </c>
      <c r="S9" s="12">
        <v>1111</v>
      </c>
      <c r="T9" s="12">
        <v>107</v>
      </c>
      <c r="U9" s="12">
        <v>1183</v>
      </c>
      <c r="V9" s="12">
        <f>R9:R12-U9:U12</f>
        <v>35</v>
      </c>
      <c r="W9" s="8"/>
    </row>
    <row r="10" spans="1:27" x14ac:dyDescent="0.25">
      <c r="A10" s="19">
        <v>4</v>
      </c>
      <c r="B10" s="18" t="s">
        <v>15</v>
      </c>
      <c r="C10" s="12">
        <v>6553</v>
      </c>
      <c r="D10" s="12">
        <v>5544</v>
      </c>
      <c r="E10" s="12">
        <v>1009</v>
      </c>
      <c r="F10" s="12">
        <v>6891</v>
      </c>
      <c r="G10" s="12">
        <f>C10:C12-F10:F12</f>
        <v>-338</v>
      </c>
      <c r="H10" s="12">
        <v>1824</v>
      </c>
      <c r="I10" s="12">
        <v>1445</v>
      </c>
      <c r="J10" s="12">
        <v>379</v>
      </c>
      <c r="K10" s="12">
        <v>1839</v>
      </c>
      <c r="L10" s="12">
        <f>H10:H12-K10:K12</f>
        <v>-15</v>
      </c>
      <c r="M10" s="12">
        <v>592</v>
      </c>
      <c r="N10" s="12">
        <v>346</v>
      </c>
      <c r="O10" s="12">
        <v>246</v>
      </c>
      <c r="P10" s="12">
        <v>604</v>
      </c>
      <c r="Q10" s="12">
        <f>M10:M12-P10:P12</f>
        <v>-12</v>
      </c>
      <c r="R10" s="12">
        <v>4137</v>
      </c>
      <c r="S10" s="12">
        <v>3753</v>
      </c>
      <c r="T10" s="12">
        <v>384</v>
      </c>
      <c r="U10" s="12">
        <v>4448</v>
      </c>
      <c r="V10" s="12">
        <f>R10:R12-U10:U12</f>
        <v>-311</v>
      </c>
      <c r="W10" s="8"/>
    </row>
    <row r="11" spans="1:27" ht="15.75" thickBot="1" x14ac:dyDescent="0.3">
      <c r="A11" s="19">
        <v>5</v>
      </c>
      <c r="B11" s="18" t="s">
        <v>16</v>
      </c>
      <c r="C11" s="22">
        <v>9115</v>
      </c>
      <c r="D11" s="22">
        <v>7981</v>
      </c>
      <c r="E11" s="22">
        <v>1134</v>
      </c>
      <c r="F11" s="12">
        <v>9086</v>
      </c>
      <c r="G11" s="22">
        <f>C11:C12-F11:F12</f>
        <v>29</v>
      </c>
      <c r="H11" s="12">
        <v>3723</v>
      </c>
      <c r="I11" s="12">
        <v>3191</v>
      </c>
      <c r="J11" s="12">
        <v>532</v>
      </c>
      <c r="K11" s="12">
        <v>3732</v>
      </c>
      <c r="L11" s="22">
        <f>H11:H12-K11:K12</f>
        <v>-9</v>
      </c>
      <c r="M11" s="12" t="s">
        <v>29</v>
      </c>
      <c r="N11" s="12" t="s">
        <v>29</v>
      </c>
      <c r="O11" s="12" t="s">
        <v>29</v>
      </c>
      <c r="P11" s="12" t="s">
        <v>29</v>
      </c>
      <c r="Q11" s="22" t="s">
        <v>29</v>
      </c>
      <c r="R11" s="12">
        <v>5392</v>
      </c>
      <c r="S11" s="12">
        <v>4790</v>
      </c>
      <c r="T11" s="12">
        <v>602</v>
      </c>
      <c r="U11" s="12">
        <v>5354</v>
      </c>
      <c r="V11" s="22">
        <f>R11:R12-U11:U12</f>
        <v>38</v>
      </c>
      <c r="W11" s="8"/>
    </row>
    <row r="12" spans="1:27" ht="15.75" thickBot="1" x14ac:dyDescent="0.3">
      <c r="A12" s="26"/>
      <c r="B12" s="27" t="s">
        <v>17</v>
      </c>
      <c r="C12" s="23">
        <f>SUM(C7:C11)</f>
        <v>45199</v>
      </c>
      <c r="D12" s="23">
        <f>SUM(D7:D11)</f>
        <v>37561</v>
      </c>
      <c r="E12" s="23">
        <f>SUM(E7:E11)</f>
        <v>7638</v>
      </c>
      <c r="F12" s="23">
        <f>SUM(F7:F11)</f>
        <v>45153</v>
      </c>
      <c r="G12" s="23">
        <f>C12:C12-F12:F12</f>
        <v>46</v>
      </c>
      <c r="H12" s="23">
        <f>SUM(H7:H11)</f>
        <v>22685</v>
      </c>
      <c r="I12" s="23">
        <f>SUM(I7:I11)</f>
        <v>17954</v>
      </c>
      <c r="J12" s="23">
        <f>SUM(J7:J11)</f>
        <v>4731</v>
      </c>
      <c r="K12" s="23">
        <f>SUM(K7:K11)</f>
        <v>22520</v>
      </c>
      <c r="L12" s="23">
        <f>H12:H12-K12:K12</f>
        <v>165</v>
      </c>
      <c r="M12" s="23">
        <f>SUM(M7:M11)</f>
        <v>5759</v>
      </c>
      <c r="N12" s="23">
        <f>SUM(N7:N11)</f>
        <v>4569</v>
      </c>
      <c r="O12" s="23">
        <f>SUM(O7:O11)</f>
        <v>1190</v>
      </c>
      <c r="P12" s="23">
        <f>SUM(P7:P11)</f>
        <v>5655</v>
      </c>
      <c r="Q12" s="23">
        <f>M12:M12-P12:P12</f>
        <v>104</v>
      </c>
      <c r="R12" s="23">
        <f>SUM(R8:R11)</f>
        <v>16755</v>
      </c>
      <c r="S12" s="23">
        <f>SUM(S8:S11)</f>
        <v>15038</v>
      </c>
      <c r="T12" s="23">
        <f>SUM(T8:T11)</f>
        <v>1717</v>
      </c>
      <c r="U12" s="23">
        <f>SUM(U8:U11)</f>
        <v>16978</v>
      </c>
      <c r="V12" s="23">
        <f>R12:R12-U12:U12</f>
        <v>-223</v>
      </c>
      <c r="W12" s="8"/>
    </row>
  </sheetData>
  <mergeCells count="19">
    <mergeCell ref="U4:U6"/>
    <mergeCell ref="V4:V6"/>
    <mergeCell ref="C5:E5"/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17"/>
  <sheetViews>
    <sheetView zoomScaleNormal="100" workbookViewId="0">
      <selection activeCell="A2" sqref="A2:V2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" style="1" customWidth="1"/>
    <col min="4" max="5" width="6" style="1" customWidth="1"/>
    <col min="6" max="6" width="7" style="1" customWidth="1"/>
    <col min="7" max="7" width="6.28515625" style="1" customWidth="1"/>
    <col min="8" max="9" width="6" style="1" customWidth="1"/>
    <col min="10" max="10" width="5" style="1" customWidth="1"/>
    <col min="11" max="11" width="6" style="1" customWidth="1"/>
    <col min="12" max="12" width="5.7109375" style="1" customWidth="1"/>
    <col min="13" max="16" width="6" style="1" customWidth="1"/>
    <col min="17" max="17" width="5.42578125" style="1" customWidth="1"/>
    <col min="18" max="19" width="6" style="1" customWidth="1"/>
    <col min="20" max="20" width="5" style="1" customWidth="1"/>
    <col min="21" max="21" width="6" style="1" customWidth="1"/>
    <col min="22" max="22" width="6.42578125" style="1" customWidth="1"/>
    <col min="23" max="16384" width="8.85546875" style="1"/>
  </cols>
  <sheetData>
    <row r="2" spans="1:23" x14ac:dyDescent="0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8"/>
    </row>
    <row r="3" spans="1:23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2"/>
      <c r="S3" s="32"/>
      <c r="T3" s="32"/>
      <c r="U3" s="5"/>
      <c r="V3" s="5"/>
      <c r="W3" s="8"/>
    </row>
    <row r="4" spans="1:23" x14ac:dyDescent="0.25">
      <c r="A4" s="36" t="s">
        <v>0</v>
      </c>
      <c r="B4" s="13" t="s">
        <v>1</v>
      </c>
      <c r="C4" s="28" t="s">
        <v>2</v>
      </c>
      <c r="D4" s="29"/>
      <c r="E4" s="30"/>
      <c r="F4" s="33">
        <v>2012</v>
      </c>
      <c r="G4" s="33" t="s">
        <v>19</v>
      </c>
      <c r="H4" s="28" t="s">
        <v>4</v>
      </c>
      <c r="I4" s="29"/>
      <c r="J4" s="30"/>
      <c r="K4" s="33">
        <v>2012</v>
      </c>
      <c r="L4" s="33" t="s">
        <v>19</v>
      </c>
      <c r="M4" s="28" t="s">
        <v>5</v>
      </c>
      <c r="N4" s="29"/>
      <c r="O4" s="30"/>
      <c r="P4" s="33">
        <v>2012</v>
      </c>
      <c r="Q4" s="33" t="s">
        <v>19</v>
      </c>
      <c r="R4" s="28" t="s">
        <v>6</v>
      </c>
      <c r="S4" s="29"/>
      <c r="T4" s="30"/>
      <c r="U4" s="33">
        <v>2012</v>
      </c>
      <c r="V4" s="33" t="s">
        <v>19</v>
      </c>
      <c r="W4" s="8"/>
    </row>
    <row r="5" spans="1:23" x14ac:dyDescent="0.25">
      <c r="A5" s="37"/>
      <c r="B5" s="14" t="s">
        <v>7</v>
      </c>
      <c r="C5" s="28">
        <v>2013</v>
      </c>
      <c r="D5" s="29"/>
      <c r="E5" s="30"/>
      <c r="F5" s="34"/>
      <c r="G5" s="34"/>
      <c r="H5" s="28">
        <v>2013</v>
      </c>
      <c r="I5" s="29"/>
      <c r="J5" s="30"/>
      <c r="K5" s="34"/>
      <c r="L5" s="34"/>
      <c r="M5" s="28">
        <v>2013</v>
      </c>
      <c r="N5" s="29"/>
      <c r="O5" s="30"/>
      <c r="P5" s="34"/>
      <c r="Q5" s="34"/>
      <c r="R5" s="28">
        <v>2013</v>
      </c>
      <c r="S5" s="29"/>
      <c r="T5" s="30"/>
      <c r="U5" s="34"/>
      <c r="V5" s="34"/>
      <c r="W5" s="8"/>
    </row>
    <row r="6" spans="1:23" x14ac:dyDescent="0.25">
      <c r="A6" s="38"/>
      <c r="B6" s="15" t="s">
        <v>8</v>
      </c>
      <c r="C6" s="16" t="s">
        <v>9</v>
      </c>
      <c r="D6" s="16" t="s">
        <v>10</v>
      </c>
      <c r="E6" s="16" t="s">
        <v>11</v>
      </c>
      <c r="F6" s="35"/>
      <c r="G6" s="35"/>
      <c r="H6" s="16" t="s">
        <v>9</v>
      </c>
      <c r="I6" s="16" t="s">
        <v>10</v>
      </c>
      <c r="J6" s="16" t="s">
        <v>11</v>
      </c>
      <c r="K6" s="35"/>
      <c r="L6" s="35"/>
      <c r="M6" s="16" t="s">
        <v>9</v>
      </c>
      <c r="N6" s="16" t="s">
        <v>10</v>
      </c>
      <c r="O6" s="16" t="s">
        <v>11</v>
      </c>
      <c r="P6" s="35"/>
      <c r="Q6" s="35"/>
      <c r="R6" s="16" t="s">
        <v>9</v>
      </c>
      <c r="S6" s="16" t="s">
        <v>10</v>
      </c>
      <c r="T6" s="16" t="s">
        <v>11</v>
      </c>
      <c r="U6" s="35"/>
      <c r="V6" s="35"/>
      <c r="W6" s="8"/>
    </row>
    <row r="7" spans="1:23" x14ac:dyDescent="0.25">
      <c r="A7" s="19">
        <v>1</v>
      </c>
      <c r="B7" s="17" t="s">
        <v>20</v>
      </c>
      <c r="C7" s="12">
        <v>7829</v>
      </c>
      <c r="D7" s="12">
        <v>6734</v>
      </c>
      <c r="E7" s="12">
        <v>1095</v>
      </c>
      <c r="F7" s="12">
        <v>7760</v>
      </c>
      <c r="G7" s="12">
        <f>C7:C16-F7:F16</f>
        <v>69</v>
      </c>
      <c r="H7" s="12">
        <v>3994</v>
      </c>
      <c r="I7" s="12">
        <v>3524</v>
      </c>
      <c r="J7" s="12">
        <v>470</v>
      </c>
      <c r="K7" s="12">
        <v>3905</v>
      </c>
      <c r="L7" s="12">
        <f>H7:H16-K7:K16</f>
        <v>89</v>
      </c>
      <c r="M7" s="12">
        <v>1704</v>
      </c>
      <c r="N7" s="12">
        <v>1483</v>
      </c>
      <c r="O7" s="12">
        <v>221</v>
      </c>
      <c r="P7" s="12">
        <v>1583</v>
      </c>
      <c r="Q7" s="12">
        <f>M7:M16-P7:P16</f>
        <v>121</v>
      </c>
      <c r="R7" s="12">
        <v>2131</v>
      </c>
      <c r="S7" s="12">
        <v>1727</v>
      </c>
      <c r="T7" s="12">
        <v>404</v>
      </c>
      <c r="U7" s="12">
        <v>2272</v>
      </c>
      <c r="V7" s="12">
        <f>R7:R16-U7:U16</f>
        <v>-141</v>
      </c>
      <c r="W7" s="8"/>
    </row>
    <row r="8" spans="1:23" x14ac:dyDescent="0.25">
      <c r="A8" s="19">
        <v>2</v>
      </c>
      <c r="B8" s="18" t="s">
        <v>21</v>
      </c>
      <c r="C8" s="12">
        <v>9893</v>
      </c>
      <c r="D8" s="12">
        <v>8639</v>
      </c>
      <c r="E8" s="12">
        <v>1254</v>
      </c>
      <c r="F8" s="12">
        <v>9880</v>
      </c>
      <c r="G8" s="12">
        <f>C8:C16-F8:F16</f>
        <v>13</v>
      </c>
      <c r="H8" s="12">
        <v>2017</v>
      </c>
      <c r="I8" s="12">
        <v>1699</v>
      </c>
      <c r="J8" s="12">
        <v>318</v>
      </c>
      <c r="K8" s="12">
        <v>1949</v>
      </c>
      <c r="L8" s="12">
        <f>H8:H16-K8:K16</f>
        <v>68</v>
      </c>
      <c r="M8" s="12">
        <v>1504</v>
      </c>
      <c r="N8" s="12">
        <v>1331</v>
      </c>
      <c r="O8" s="12">
        <v>173</v>
      </c>
      <c r="P8" s="12">
        <v>1566</v>
      </c>
      <c r="Q8" s="12">
        <f>M8:M16-P8:P16</f>
        <v>-62</v>
      </c>
      <c r="R8" s="12">
        <v>6372</v>
      </c>
      <c r="S8" s="12">
        <v>5609</v>
      </c>
      <c r="T8" s="12">
        <v>763</v>
      </c>
      <c r="U8" s="12">
        <v>6365</v>
      </c>
      <c r="V8" s="12">
        <f>R8:R16-U8:U16</f>
        <v>7</v>
      </c>
      <c r="W8" s="8"/>
    </row>
    <row r="9" spans="1:23" x14ac:dyDescent="0.25">
      <c r="A9" s="19">
        <v>3</v>
      </c>
      <c r="B9" s="18" t="s">
        <v>22</v>
      </c>
      <c r="C9" s="12">
        <v>4945</v>
      </c>
      <c r="D9" s="12">
        <v>4333</v>
      </c>
      <c r="E9" s="12">
        <v>612</v>
      </c>
      <c r="F9" s="12">
        <v>4847</v>
      </c>
      <c r="G9" s="12">
        <f>C9:C17-F9:F17</f>
        <v>98</v>
      </c>
      <c r="H9" s="12">
        <v>1703</v>
      </c>
      <c r="I9" s="12">
        <v>1528</v>
      </c>
      <c r="J9" s="12">
        <v>175</v>
      </c>
      <c r="K9" s="12">
        <v>1707</v>
      </c>
      <c r="L9" s="12">
        <f>H9:H17-K9:K17</f>
        <v>-4</v>
      </c>
      <c r="M9" s="12" t="s">
        <v>29</v>
      </c>
      <c r="N9" s="12" t="s">
        <v>29</v>
      </c>
      <c r="O9" s="12" t="s">
        <v>29</v>
      </c>
      <c r="P9" s="12" t="s">
        <v>29</v>
      </c>
      <c r="Q9" s="12" t="s">
        <v>29</v>
      </c>
      <c r="R9" s="12">
        <v>3242</v>
      </c>
      <c r="S9" s="12">
        <v>2805</v>
      </c>
      <c r="T9" s="12">
        <v>437</v>
      </c>
      <c r="U9" s="12">
        <v>3140</v>
      </c>
      <c r="V9" s="12">
        <f>R9:R17-U9:U17</f>
        <v>102</v>
      </c>
      <c r="W9" s="8"/>
    </row>
    <row r="10" spans="1:23" x14ac:dyDescent="0.25">
      <c r="A10" s="19">
        <v>4</v>
      </c>
      <c r="B10" s="18" t="s">
        <v>23</v>
      </c>
      <c r="C10" s="12">
        <v>9537</v>
      </c>
      <c r="D10" s="12">
        <v>8440</v>
      </c>
      <c r="E10" s="12">
        <v>1097</v>
      </c>
      <c r="F10" s="12">
        <v>10633</v>
      </c>
      <c r="G10" s="12">
        <f>C10:C17-F10:F17</f>
        <v>-1096</v>
      </c>
      <c r="H10" s="12">
        <v>1710</v>
      </c>
      <c r="I10" s="12">
        <v>1331</v>
      </c>
      <c r="J10" s="12">
        <v>379</v>
      </c>
      <c r="K10" s="12">
        <v>1795</v>
      </c>
      <c r="L10" s="12">
        <f>H10:H17-K10:K17</f>
        <v>-85</v>
      </c>
      <c r="M10" s="12">
        <v>4595</v>
      </c>
      <c r="N10" s="12">
        <v>4127</v>
      </c>
      <c r="O10" s="12">
        <v>468</v>
      </c>
      <c r="P10" s="12">
        <v>4654</v>
      </c>
      <c r="Q10" s="12">
        <f>M10:M17-P10:P17</f>
        <v>-59</v>
      </c>
      <c r="R10" s="12">
        <v>3232</v>
      </c>
      <c r="S10" s="12">
        <v>2982</v>
      </c>
      <c r="T10" s="12">
        <v>250</v>
      </c>
      <c r="U10" s="12">
        <v>4184</v>
      </c>
      <c r="V10" s="12">
        <f>R10:R17-U10:U17</f>
        <v>-952</v>
      </c>
      <c r="W10" s="8"/>
    </row>
    <row r="11" spans="1:23" x14ac:dyDescent="0.25">
      <c r="A11" s="19">
        <v>5</v>
      </c>
      <c r="B11" s="18" t="s">
        <v>24</v>
      </c>
      <c r="C11" s="12">
        <v>9151</v>
      </c>
      <c r="D11" s="12">
        <v>8024</v>
      </c>
      <c r="E11" s="12">
        <v>1127</v>
      </c>
      <c r="F11" s="12">
        <v>9097</v>
      </c>
      <c r="G11" s="12">
        <f>C11:C17-F11:F17</f>
        <v>54</v>
      </c>
      <c r="H11" s="12">
        <v>1909</v>
      </c>
      <c r="I11" s="12">
        <v>1607</v>
      </c>
      <c r="J11" s="12">
        <v>302</v>
      </c>
      <c r="K11" s="12">
        <v>1895</v>
      </c>
      <c r="L11" s="12">
        <f>H11:H17-K11:K17</f>
        <v>14</v>
      </c>
      <c r="M11" s="12">
        <v>3584</v>
      </c>
      <c r="N11" s="12">
        <v>3053</v>
      </c>
      <c r="O11" s="12">
        <v>531</v>
      </c>
      <c r="P11" s="12">
        <v>3583</v>
      </c>
      <c r="Q11" s="12">
        <f>M11:M17-P11:P17</f>
        <v>1</v>
      </c>
      <c r="R11" s="12">
        <v>3658</v>
      </c>
      <c r="S11" s="12">
        <v>3364</v>
      </c>
      <c r="T11" s="12">
        <v>294</v>
      </c>
      <c r="U11" s="12">
        <v>3619</v>
      </c>
      <c r="V11" s="12">
        <f>R11:R17-U11:U17</f>
        <v>39</v>
      </c>
      <c r="W11" s="8"/>
    </row>
    <row r="12" spans="1:23" x14ac:dyDescent="0.25">
      <c r="A12" s="19">
        <v>6</v>
      </c>
      <c r="B12" s="18" t="s">
        <v>25</v>
      </c>
      <c r="C12" s="12">
        <v>8461</v>
      </c>
      <c r="D12" s="12">
        <v>7465</v>
      </c>
      <c r="E12" s="12">
        <v>996</v>
      </c>
      <c r="F12" s="12">
        <v>8419</v>
      </c>
      <c r="G12" s="12">
        <f>C12:C17-F12:F17</f>
        <v>42</v>
      </c>
      <c r="H12" s="12">
        <v>3449</v>
      </c>
      <c r="I12" s="12">
        <v>2979</v>
      </c>
      <c r="J12" s="12">
        <v>470</v>
      </c>
      <c r="K12" s="12">
        <v>3330</v>
      </c>
      <c r="L12" s="12">
        <f>H12:H17-K12:K17</f>
        <v>119</v>
      </c>
      <c r="M12" s="12" t="s">
        <v>29</v>
      </c>
      <c r="N12" s="12" t="s">
        <v>29</v>
      </c>
      <c r="O12" s="12" t="s">
        <v>29</v>
      </c>
      <c r="P12" s="12" t="s">
        <v>29</v>
      </c>
      <c r="Q12" s="12" t="s">
        <v>29</v>
      </c>
      <c r="R12" s="12">
        <v>5012</v>
      </c>
      <c r="S12" s="12">
        <v>4486</v>
      </c>
      <c r="T12" s="12">
        <v>526</v>
      </c>
      <c r="U12" s="12">
        <v>5089</v>
      </c>
      <c r="V12" s="12">
        <f>R12:R17-U12:U17</f>
        <v>-77</v>
      </c>
      <c r="W12" s="8"/>
    </row>
    <row r="13" spans="1:23" x14ac:dyDescent="0.25">
      <c r="A13" s="19">
        <v>7</v>
      </c>
      <c r="B13" s="18" t="s">
        <v>28</v>
      </c>
      <c r="C13" s="12">
        <v>10792</v>
      </c>
      <c r="D13" s="12">
        <v>8922</v>
      </c>
      <c r="E13" s="12">
        <v>1870</v>
      </c>
      <c r="F13" s="12">
        <v>11128</v>
      </c>
      <c r="G13" s="12">
        <f>C13:C17-F13:F17</f>
        <v>-336</v>
      </c>
      <c r="H13" s="12">
        <v>1215</v>
      </c>
      <c r="I13" s="12">
        <v>931</v>
      </c>
      <c r="J13" s="12">
        <v>284</v>
      </c>
      <c r="K13" s="12">
        <v>1160</v>
      </c>
      <c r="L13" s="12">
        <f>H13:H17-K13:K17</f>
        <v>55</v>
      </c>
      <c r="M13" s="12">
        <v>1582</v>
      </c>
      <c r="N13" s="12">
        <v>1271</v>
      </c>
      <c r="O13" s="12">
        <v>311</v>
      </c>
      <c r="P13" s="12">
        <v>1592</v>
      </c>
      <c r="Q13" s="12">
        <f>M13:M17-P13:P17</f>
        <v>-10</v>
      </c>
      <c r="R13" s="12">
        <v>7995</v>
      </c>
      <c r="S13" s="12">
        <v>6720</v>
      </c>
      <c r="T13" s="12">
        <v>1275</v>
      </c>
      <c r="U13" s="12">
        <v>8376</v>
      </c>
      <c r="V13" s="12">
        <f>R13:R17-U13:U17</f>
        <v>-381</v>
      </c>
      <c r="W13" s="8"/>
    </row>
    <row r="14" spans="1:23" x14ac:dyDescent="0.25">
      <c r="A14" s="39" t="s">
        <v>17</v>
      </c>
      <c r="B14" s="40"/>
      <c r="C14" s="9">
        <f>SUM(C7:C13)</f>
        <v>60608</v>
      </c>
      <c r="D14" s="9">
        <f>SUM(D7:D13)</f>
        <v>52557</v>
      </c>
      <c r="E14" s="9">
        <f>SUM(E7:E13)</f>
        <v>8051</v>
      </c>
      <c r="F14" s="9">
        <f>SUM(F7:F13)</f>
        <v>61764</v>
      </c>
      <c r="G14" s="10">
        <f>C14:C17-F14:F17</f>
        <v>-1156</v>
      </c>
      <c r="H14" s="9">
        <f>SUM(H7:H13)</f>
        <v>15997</v>
      </c>
      <c r="I14" s="9">
        <f>SUM(I7:I13)</f>
        <v>13599</v>
      </c>
      <c r="J14" s="9">
        <f>SUM(J7:J13)</f>
        <v>2398</v>
      </c>
      <c r="K14" s="9">
        <f>SUM(K7:K13)</f>
        <v>15741</v>
      </c>
      <c r="L14" s="10">
        <f>H14:H17-K14:K17</f>
        <v>256</v>
      </c>
      <c r="M14" s="9">
        <f>SUM(M7:M13)</f>
        <v>12969</v>
      </c>
      <c r="N14" s="9">
        <f>SUM(N7:N13)</f>
        <v>11265</v>
      </c>
      <c r="O14" s="9">
        <f>SUM(O7:O13)</f>
        <v>1704</v>
      </c>
      <c r="P14" s="9">
        <f>SUM(P7:P13)</f>
        <v>12978</v>
      </c>
      <c r="Q14" s="10">
        <f>M14:M17-P14:P17</f>
        <v>-9</v>
      </c>
      <c r="R14" s="9">
        <f>SUM(R7:R13)</f>
        <v>31642</v>
      </c>
      <c r="S14" s="9">
        <f>SUM(S7:S13)</f>
        <v>27693</v>
      </c>
      <c r="T14" s="9">
        <f>SUM(T7:T13)</f>
        <v>3949</v>
      </c>
      <c r="U14" s="9">
        <f>SUM(U7:U13)</f>
        <v>33045</v>
      </c>
      <c r="V14" s="10">
        <f>R14:R17-U14:U17</f>
        <v>-1403</v>
      </c>
      <c r="W14" s="8"/>
    </row>
    <row r="15" spans="1:23" ht="15.75" thickBot="1" x14ac:dyDescent="0.3">
      <c r="A15" s="20">
        <v>8</v>
      </c>
      <c r="B15" s="21" t="s">
        <v>26</v>
      </c>
      <c r="C15" s="22">
        <v>55969</v>
      </c>
      <c r="D15" s="22">
        <v>38845</v>
      </c>
      <c r="E15" s="22">
        <v>17124</v>
      </c>
      <c r="F15" s="22">
        <v>54752</v>
      </c>
      <c r="G15" s="22">
        <f>C15:C17-F15:F17</f>
        <v>1217</v>
      </c>
      <c r="H15" s="22" t="s">
        <v>30</v>
      </c>
      <c r="I15" s="22" t="s">
        <v>30</v>
      </c>
      <c r="J15" s="22" t="s">
        <v>30</v>
      </c>
      <c r="K15" s="22" t="s">
        <v>30</v>
      </c>
      <c r="L15" s="22" t="s">
        <v>30</v>
      </c>
      <c r="M15" s="22">
        <v>55969</v>
      </c>
      <c r="N15" s="22">
        <v>38845</v>
      </c>
      <c r="O15" s="22">
        <v>17124</v>
      </c>
      <c r="P15" s="22">
        <v>54752</v>
      </c>
      <c r="Q15" s="22">
        <f>M15:M17-P15:P17</f>
        <v>1217</v>
      </c>
      <c r="R15" s="22" t="s">
        <v>29</v>
      </c>
      <c r="S15" s="22" t="s">
        <v>29</v>
      </c>
      <c r="T15" s="22" t="s">
        <v>29</v>
      </c>
      <c r="U15" s="22" t="s">
        <v>29</v>
      </c>
      <c r="V15" s="22" t="s">
        <v>29</v>
      </c>
      <c r="W15" s="8"/>
    </row>
    <row r="16" spans="1:23" ht="15.75" thickBot="1" x14ac:dyDescent="0.3">
      <c r="A16" s="41" t="s">
        <v>17</v>
      </c>
      <c r="B16" s="42"/>
      <c r="C16" s="23">
        <f>SUM(C14:C15)</f>
        <v>116577</v>
      </c>
      <c r="D16" s="23">
        <f>SUM(D14:D15)</f>
        <v>91402</v>
      </c>
      <c r="E16" s="23">
        <f>SUM(E14:E15)</f>
        <v>25175</v>
      </c>
      <c r="F16" s="23">
        <f>F14+F15</f>
        <v>116516</v>
      </c>
      <c r="G16" s="23">
        <f>C16:C17-F16:F17</f>
        <v>61</v>
      </c>
      <c r="H16" s="23">
        <f>SUM(H14:H15)</f>
        <v>15997</v>
      </c>
      <c r="I16" s="23">
        <f>SUM(I14:I15)</f>
        <v>13599</v>
      </c>
      <c r="J16" s="23">
        <f>SUM(J14:J15)</f>
        <v>2398</v>
      </c>
      <c r="K16" s="23">
        <f>K14</f>
        <v>15741</v>
      </c>
      <c r="L16" s="24">
        <f>H16:H17-K16:K17</f>
        <v>256</v>
      </c>
      <c r="M16" s="23">
        <f>SUM(M14:M15)</f>
        <v>68938</v>
      </c>
      <c r="N16" s="23">
        <f>SUM(N14:N15)</f>
        <v>50110</v>
      </c>
      <c r="O16" s="23">
        <f>SUM(O14:O15)</f>
        <v>18828</v>
      </c>
      <c r="P16" s="23">
        <f>SUM(P14:P15)</f>
        <v>67730</v>
      </c>
      <c r="Q16" s="23">
        <f>M16:M17-P16:P17</f>
        <v>1208</v>
      </c>
      <c r="R16" s="23">
        <f>SUM(R14:R15)</f>
        <v>31642</v>
      </c>
      <c r="S16" s="23">
        <f>SUM(S14:S15)</f>
        <v>27693</v>
      </c>
      <c r="T16" s="23">
        <f>SUM(T14:T15)</f>
        <v>3949</v>
      </c>
      <c r="U16" s="23">
        <f>U14</f>
        <v>33045</v>
      </c>
      <c r="V16" s="25">
        <f>R16:R17-U16:U17</f>
        <v>-1403</v>
      </c>
      <c r="W16" s="8"/>
    </row>
    <row r="17" spans="1:23" x14ac:dyDescent="0.25">
      <c r="A17" s="11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</sheetData>
  <mergeCells count="21">
    <mergeCell ref="A14:B14"/>
    <mergeCell ref="A16:B16"/>
    <mergeCell ref="P4:P6"/>
    <mergeCell ref="Q4:Q6"/>
    <mergeCell ref="R4:T4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2014-01-10T05:54:11Z</dcterms:created>
  <dcterms:modified xsi:type="dcterms:W3CDTF">2014-06-09T07:46:07Z</dcterms:modified>
</cp:coreProperties>
</file>