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O13" i="1" l="1"/>
  <c r="O15" i="2" l="1"/>
  <c r="O17" i="2" s="1"/>
  <c r="N15" i="2"/>
  <c r="N17" i="2" s="1"/>
  <c r="M15" i="2"/>
  <c r="M17" i="2" s="1"/>
  <c r="L15" i="2"/>
  <c r="L17" i="2" s="1"/>
  <c r="K15" i="2"/>
  <c r="K17" i="2" s="1"/>
  <c r="N13" i="1"/>
  <c r="M13" i="1"/>
  <c r="L13" i="1"/>
  <c r="K13" i="1"/>
  <c r="R9" i="2" l="1"/>
  <c r="R10" i="2"/>
  <c r="R11" i="2"/>
  <c r="R12" i="2"/>
  <c r="R13" i="2"/>
  <c r="R14" i="2"/>
  <c r="R16" i="2"/>
  <c r="R8" i="2"/>
  <c r="R9" i="1"/>
  <c r="R10" i="1"/>
  <c r="R11" i="1"/>
  <c r="R12" i="1"/>
  <c r="R8" i="1"/>
  <c r="Q15" i="2"/>
  <c r="Q17" i="2" s="1"/>
  <c r="Q13" i="1"/>
  <c r="R13" i="1" s="1"/>
  <c r="P15" i="2"/>
  <c r="P17" i="2" s="1"/>
  <c r="R17" i="2" l="1"/>
  <c r="R15" i="2"/>
  <c r="I15" i="2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<sst xmlns="http://schemas.openxmlformats.org/spreadsheetml/2006/main" count="115" uniqueCount="60">
  <si>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</si>
  <si>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</si>
  <si>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</si>
  <si>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</si>
  <si>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</si>
  <si>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</si>
  <si>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</si>
  <si>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</si>
  <si>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</si>
  <si>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</si>
  <si>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</si>
  <si>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</si>
  <si>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</si>
  <si>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</si>
  <si>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</si>
  <si>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</si>
  <si>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</si>
  <si>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</si>
  <si>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</si>
  <si>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</si>
  <si>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</si>
  <si>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</si>
  <si>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</si>
  <si>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</si>
  <si>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</si>
  <si>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</si>
  <si>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</si>
  <si>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Alytaus m.</t>
  </si>
  <si>
    <t>Alytaus r.</t>
  </si>
  <si>
    <t>Druskininkai</t>
  </si>
  <si>
    <t>Lazdijai</t>
  </si>
  <si>
    <t>Varėna</t>
  </si>
  <si>
    <t>Iš viso:</t>
  </si>
  <si>
    <t>2.10. ALYTAUS APSKRITIES SAVIVALDYBIŲ VIEŠŲJŲ BIBLIOTEKŲ DOKUMENTŲ NURAŠYMAS 2013 M.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</si>
  <si>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</si>
  <si>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</si>
  <si>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</si>
  <si>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</si>
  <si>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</si>
  <si>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</si>
  <si>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</si>
  <si>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2.10. VILNIAUS APSKRITIES SAVIVALDYBIŲ VIEŠŲJŲ BIBLIOTEKŲ DOKUMENTŲ NURAŠYMAS 2013 m.</t>
  </si>
  <si>
    <t>2013 m. palyginimas</t>
  </si>
  <si>
    <t>Vilniaus r.</t>
  </si>
  <si>
    <t>x</t>
  </si>
  <si>
    <t>325*</t>
  </si>
  <si>
    <t>273*</t>
  </si>
  <si>
    <t>126*</t>
  </si>
  <si>
    <t>185*</t>
  </si>
  <si>
    <t>2309*</t>
  </si>
  <si>
    <t>2166*</t>
  </si>
  <si>
    <t>1110*</t>
  </si>
  <si>
    <t>1077*</t>
  </si>
  <si>
    <t>830*</t>
  </si>
  <si>
    <t>893*</t>
  </si>
  <si>
    <t>1112*</t>
  </si>
  <si>
    <t>n.d.</t>
  </si>
  <si>
    <t>*Vidutinis pavadinimų skaičius vienoje SVB.</t>
  </si>
  <si>
    <r>
      <rPr>
        <b/>
        <sz val="10"/>
        <color theme="5" tint="-0.249977111117893"/>
        <rFont val="Arial"/>
        <family val="2"/>
        <charset val="186"/>
      </rPr>
      <t>n.d.</t>
    </r>
    <r>
      <rPr>
        <sz val="10"/>
        <color theme="5" tint="-0.249977111117893"/>
        <rFont val="Arial"/>
        <family val="2"/>
        <charset val="186"/>
      </rPr>
      <t xml:space="preserve"> - nėra duomenų.</t>
    </r>
  </si>
  <si>
    <r>
      <rPr>
        <b/>
        <sz val="10"/>
        <color theme="5" tint="-0.249977111117893"/>
        <rFont val="Arial"/>
        <family val="2"/>
        <charset val="186"/>
      </rPr>
      <t xml:space="preserve">*Vidutinis </t>
    </r>
    <r>
      <rPr>
        <sz val="10"/>
        <color theme="5" tint="-0.249977111117893"/>
        <rFont val="Arial"/>
        <family val="2"/>
        <charset val="186"/>
      </rPr>
      <t>pavadinimų skaičius vienoje SVB.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</si>
</sst>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7E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" fontId="0" fillId="2" borderId="0" xfId="0" applyNumberFormat="1" applyFill="1"/>
    <xf numFmtId="0" fontId="3" fillId="4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/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3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left" vertical="top" wrapText="1"/>
    </xf>
    <xf numFmtId="1" fontId="3" fillId="5" borderId="14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" fontId="5" fillId="5" borderId="18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1" fontId="5" fillId="5" borderId="19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center"/>
    </xf>
    <xf numFmtId="0" fontId="3" fillId="5" borderId="12" xfId="0" applyFont="1" applyFill="1" applyBorder="1" applyAlignment="1">
      <alignment vertical="top" wrapText="1"/>
    </xf>
    <xf numFmtId="1" fontId="5" fillId="5" borderId="20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right"/>
    </xf>
    <xf numFmtId="0" fontId="0" fillId="5" borderId="16" xfId="0" applyFill="1" applyBorder="1" applyAlignment="1"/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top" wrapText="1"/>
    </xf>
    <xf numFmtId="0" fontId="1" fillId="3" borderId="4" xfId="0" applyFont="1" applyFill="1" applyBorder="1" applyAlignment="1"/>
    <xf numFmtId="0" fontId="1" fillId="5" borderId="18" xfId="0" applyFont="1" applyFill="1" applyBorder="1" applyAlignment="1"/>
    <xf numFmtId="1" fontId="3" fillId="5" borderId="8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6605E"/>
      <color rgb="FFFEF1E6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10</xdr:col>
      <xdr:colOff>61348</xdr:colOff>
      <xdr:row>29</xdr:row>
      <xdr:rowOff>52052</xdr:rowOff>
    </xdr:to>
    <xdr:pic>
      <xdr:nvPicPr>
        <xdr:cNvPr id="12" name="Paveikslėlis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49550"/>
          <a:ext cx="4480948" cy="271905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18</xdr:col>
      <xdr:colOff>770</xdr:colOff>
      <xdr:row>29</xdr:row>
      <xdr:rowOff>52052</xdr:rowOff>
    </xdr:to>
    <xdr:pic>
      <xdr:nvPicPr>
        <xdr:cNvPr id="13" name="Paveikslėlis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15449550"/>
          <a:ext cx="4487045" cy="2719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9</xdr:col>
      <xdr:colOff>38070</xdr:colOff>
      <xdr:row>34</xdr:row>
      <xdr:rowOff>52052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86550"/>
          <a:ext cx="4048095" cy="271905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17</xdr:col>
      <xdr:colOff>148594</xdr:colOff>
      <xdr:row>34</xdr:row>
      <xdr:rowOff>52052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25" y="6686550"/>
          <a:ext cx="4444369" cy="2719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4"/>
  <sheetViews>
    <sheetView workbookViewId="0">
      <selection activeCell="C34" sqref="C34"/>
    </sheetView>
  </sheetViews>
  <sheetFormatPr defaultColWidth="8.85546875" defaultRowHeight="15" x14ac:dyDescent="0.25"/>
  <cols>
    <col min="1" max="1" width="4.5703125" style="2" customWidth="1"/>
    <col min="2" max="2" width="11.42578125" style="2" customWidth="1"/>
    <col min="3" max="3" width="7.28515625" style="2" customWidth="1"/>
    <col min="4" max="4" width="6.28515625" style="2" customWidth="1"/>
    <col min="5" max="5" width="6.42578125" style="2" customWidth="1"/>
    <col min="6" max="6" width="5.7109375" style="2" customWidth="1"/>
    <col min="7" max="7" width="6.28515625" style="2" customWidth="1"/>
    <col min="8" max="8" width="5.5703125" style="2" customWidth="1"/>
    <col min="9" max="9" width="6.5703125" style="2" customWidth="1"/>
    <col min="10" max="10" width="6.140625" style="2" customWidth="1"/>
    <col min="11" max="11" width="8.28515625" style="2" customWidth="1"/>
    <col min="12" max="12" width="10" style="2" customWidth="1"/>
    <col min="13" max="13" width="7.28515625" style="2" customWidth="1"/>
    <col min="14" max="14" width="8" style="2" customWidth="1"/>
    <col min="15" max="15" width="7.85546875" style="2" customWidth="1"/>
    <col min="16" max="16" width="8.28515625" style="2" customWidth="1"/>
    <col min="17" max="17" width="8.5703125" style="2" customWidth="1"/>
    <col min="18" max="18" width="9" style="2" customWidth="1"/>
    <col min="19" max="16384" width="8.8554687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46" t="s">
        <v>0</v>
      </c>
      <c r="B4" s="46" t="s">
        <v>1</v>
      </c>
      <c r="C4" s="49" t="s">
        <v>2</v>
      </c>
      <c r="D4" s="50"/>
      <c r="E4" s="50"/>
      <c r="F4" s="50"/>
      <c r="G4" s="50"/>
      <c r="H4" s="50"/>
      <c r="I4" s="50"/>
      <c r="J4" s="51"/>
      <c r="K4" s="49" t="s">
        <v>3</v>
      </c>
      <c r="L4" s="50"/>
      <c r="M4" s="50"/>
      <c r="N4" s="50"/>
      <c r="O4" s="51"/>
      <c r="P4" s="52" t="s">
        <v>4</v>
      </c>
      <c r="Q4" s="53"/>
      <c r="R4" s="54"/>
    </row>
    <row r="5" spans="1:18" x14ac:dyDescent="0.25">
      <c r="A5" s="47"/>
      <c r="B5" s="47"/>
      <c r="C5" s="49" t="s">
        <v>5</v>
      </c>
      <c r="D5" s="51"/>
      <c r="E5" s="49" t="s">
        <v>6</v>
      </c>
      <c r="F5" s="51"/>
      <c r="G5" s="49" t="s">
        <v>7</v>
      </c>
      <c r="H5" s="51"/>
      <c r="I5" s="49" t="s">
        <v>8</v>
      </c>
      <c r="J5" s="51"/>
      <c r="K5" s="14" t="s">
        <v>9</v>
      </c>
      <c r="L5" s="14" t="s">
        <v>10</v>
      </c>
      <c r="M5" s="14" t="s">
        <v>11</v>
      </c>
      <c r="N5" s="14" t="s">
        <v>12</v>
      </c>
      <c r="O5" s="15" t="s">
        <v>13</v>
      </c>
      <c r="P5" s="40" t="s">
        <v>42</v>
      </c>
      <c r="Q5" s="41"/>
      <c r="R5" s="42"/>
    </row>
    <row r="6" spans="1:18" x14ac:dyDescent="0.25">
      <c r="A6" s="47"/>
      <c r="B6" s="47"/>
      <c r="C6" s="43" t="s">
        <v>14</v>
      </c>
      <c r="D6" s="43" t="s">
        <v>15</v>
      </c>
      <c r="E6" s="43" t="s">
        <v>14</v>
      </c>
      <c r="F6" s="43" t="s">
        <v>15</v>
      </c>
      <c r="G6" s="43" t="s">
        <v>14</v>
      </c>
      <c r="H6" s="43" t="s">
        <v>15</v>
      </c>
      <c r="I6" s="43" t="s">
        <v>14</v>
      </c>
      <c r="J6" s="43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7" t="s">
        <v>20</v>
      </c>
      <c r="P6" s="18" t="s">
        <v>21</v>
      </c>
      <c r="Q6" s="15" t="s">
        <v>22</v>
      </c>
      <c r="R6" s="15" t="s">
        <v>23</v>
      </c>
    </row>
    <row r="7" spans="1:18" x14ac:dyDescent="0.25">
      <c r="A7" s="48"/>
      <c r="B7" s="48"/>
      <c r="C7" s="44"/>
      <c r="D7" s="44"/>
      <c r="E7" s="44"/>
      <c r="F7" s="44"/>
      <c r="G7" s="44"/>
      <c r="H7" s="44"/>
      <c r="I7" s="44"/>
      <c r="J7" s="44"/>
      <c r="K7" s="19"/>
      <c r="L7" s="19" t="s">
        <v>24</v>
      </c>
      <c r="M7" s="19"/>
      <c r="N7" s="19" t="s">
        <v>25</v>
      </c>
      <c r="O7" s="20"/>
      <c r="P7" s="21" t="s">
        <v>26</v>
      </c>
      <c r="Q7" s="22" t="s">
        <v>26</v>
      </c>
      <c r="R7" s="20"/>
    </row>
    <row r="8" spans="1:18" x14ac:dyDescent="0.25">
      <c r="A8" s="23">
        <v>1</v>
      </c>
      <c r="B8" s="24" t="s">
        <v>27</v>
      </c>
      <c r="C8" s="23">
        <v>4592</v>
      </c>
      <c r="D8" s="23">
        <v>41</v>
      </c>
      <c r="E8" s="23">
        <v>2098</v>
      </c>
      <c r="F8" s="23">
        <v>54</v>
      </c>
      <c r="G8" s="23">
        <v>2494</v>
      </c>
      <c r="H8" s="23">
        <v>47</v>
      </c>
      <c r="I8" s="23" t="s">
        <v>44</v>
      </c>
      <c r="J8" s="23" t="s">
        <v>44</v>
      </c>
      <c r="K8" s="23">
        <v>4337</v>
      </c>
      <c r="L8" s="23">
        <v>0</v>
      </c>
      <c r="M8" s="23">
        <v>176</v>
      </c>
      <c r="N8" s="25">
        <v>0</v>
      </c>
      <c r="O8" s="25">
        <v>79</v>
      </c>
      <c r="P8" s="23">
        <v>7726</v>
      </c>
      <c r="Q8" s="23">
        <v>4592</v>
      </c>
      <c r="R8" s="23">
        <f>P8:P13-Q8:Q13</f>
        <v>3134</v>
      </c>
    </row>
    <row r="9" spans="1:18" x14ac:dyDescent="0.25">
      <c r="A9" s="23">
        <v>2</v>
      </c>
      <c r="B9" s="26" t="s">
        <v>28</v>
      </c>
      <c r="C9" s="23">
        <v>17753</v>
      </c>
      <c r="D9" s="23">
        <v>678</v>
      </c>
      <c r="E9" s="23">
        <v>2617</v>
      </c>
      <c r="F9" s="23">
        <v>471</v>
      </c>
      <c r="G9" s="23">
        <v>1545</v>
      </c>
      <c r="H9" s="23">
        <v>303</v>
      </c>
      <c r="I9" s="23">
        <v>13591</v>
      </c>
      <c r="J9" s="23">
        <v>212</v>
      </c>
      <c r="K9" s="23">
        <v>5276</v>
      </c>
      <c r="L9" s="23">
        <v>12055</v>
      </c>
      <c r="M9" s="23">
        <v>422</v>
      </c>
      <c r="N9" s="25">
        <v>0</v>
      </c>
      <c r="O9" s="25">
        <v>0</v>
      </c>
      <c r="P9" s="23">
        <v>11540</v>
      </c>
      <c r="Q9" s="23">
        <v>17753</v>
      </c>
      <c r="R9" s="23">
        <f>P9:P13-Q9:Q13</f>
        <v>-6213</v>
      </c>
    </row>
    <row r="10" spans="1:18" x14ac:dyDescent="0.25">
      <c r="A10" s="23">
        <v>3</v>
      </c>
      <c r="B10" s="26" t="s">
        <v>29</v>
      </c>
      <c r="C10" s="23">
        <v>4840</v>
      </c>
      <c r="D10" s="23">
        <v>135</v>
      </c>
      <c r="E10" s="23">
        <v>3144</v>
      </c>
      <c r="F10" s="23">
        <v>73</v>
      </c>
      <c r="G10" s="23">
        <v>361</v>
      </c>
      <c r="H10" s="23">
        <v>23</v>
      </c>
      <c r="I10" s="23">
        <v>1335</v>
      </c>
      <c r="J10" s="23">
        <v>67</v>
      </c>
      <c r="K10" s="23">
        <v>0</v>
      </c>
      <c r="L10" s="23">
        <v>4703</v>
      </c>
      <c r="M10" s="23">
        <v>137</v>
      </c>
      <c r="N10" s="25">
        <v>0</v>
      </c>
      <c r="O10" s="25">
        <v>0</v>
      </c>
      <c r="P10" s="23">
        <v>5613</v>
      </c>
      <c r="Q10" s="23">
        <v>4840</v>
      </c>
      <c r="R10" s="23">
        <f>P10:P13-Q10:Q13</f>
        <v>773</v>
      </c>
    </row>
    <row r="11" spans="1:18" x14ac:dyDescent="0.25">
      <c r="A11" s="23">
        <v>4</v>
      </c>
      <c r="B11" s="26" t="s">
        <v>30</v>
      </c>
      <c r="C11" s="23">
        <v>24742</v>
      </c>
      <c r="D11" s="23">
        <v>252</v>
      </c>
      <c r="E11" s="23">
        <v>969</v>
      </c>
      <c r="F11" s="23">
        <v>252</v>
      </c>
      <c r="G11" s="23">
        <v>420</v>
      </c>
      <c r="H11" s="23">
        <v>130</v>
      </c>
      <c r="I11" s="23">
        <v>23353</v>
      </c>
      <c r="J11" s="23">
        <v>221</v>
      </c>
      <c r="K11" s="23">
        <v>7015</v>
      </c>
      <c r="L11" s="23">
        <v>16685</v>
      </c>
      <c r="M11" s="23">
        <v>226</v>
      </c>
      <c r="N11" s="25">
        <v>816</v>
      </c>
      <c r="O11" s="25">
        <v>0</v>
      </c>
      <c r="P11" s="23">
        <v>7191</v>
      </c>
      <c r="Q11" s="23">
        <v>24742</v>
      </c>
      <c r="R11" s="23">
        <f>P11:P14-Q11:Q14</f>
        <v>-17551</v>
      </c>
    </row>
    <row r="12" spans="1:18" ht="15.75" thickBot="1" x14ac:dyDescent="0.3">
      <c r="A12" s="23">
        <v>5</v>
      </c>
      <c r="B12" s="26" t="s">
        <v>31</v>
      </c>
      <c r="C12" s="27">
        <v>11867</v>
      </c>
      <c r="D12" s="23">
        <v>517</v>
      </c>
      <c r="E12" s="23">
        <v>4674</v>
      </c>
      <c r="F12" s="23">
        <v>517</v>
      </c>
      <c r="G12" s="23" t="s">
        <v>44</v>
      </c>
      <c r="H12" s="23" t="s">
        <v>44</v>
      </c>
      <c r="I12" s="23">
        <v>7193</v>
      </c>
      <c r="J12" s="23">
        <v>239</v>
      </c>
      <c r="K12" s="23">
        <v>8368</v>
      </c>
      <c r="L12" s="23">
        <v>2835</v>
      </c>
      <c r="M12" s="23">
        <v>0</v>
      </c>
      <c r="N12" s="25">
        <v>0</v>
      </c>
      <c r="O12" s="25">
        <v>664</v>
      </c>
      <c r="P12" s="27">
        <v>8040</v>
      </c>
      <c r="Q12" s="27">
        <v>11867</v>
      </c>
      <c r="R12" s="27">
        <f>P12:P14-Q12:Q14</f>
        <v>-3827</v>
      </c>
    </row>
    <row r="13" spans="1:18" ht="15.75" thickBot="1" x14ac:dyDescent="0.3">
      <c r="A13" s="38" t="s">
        <v>32</v>
      </c>
      <c r="B13" s="39"/>
      <c r="C13" s="28">
        <f>SUM(C8:C12)</f>
        <v>63794</v>
      </c>
      <c r="D13" s="29" t="s">
        <v>45</v>
      </c>
      <c r="E13" s="30">
        <f>SUM(E8:E12)</f>
        <v>13502</v>
      </c>
      <c r="F13" s="31" t="s">
        <v>46</v>
      </c>
      <c r="G13" s="30">
        <f>SUM(G8:G12)</f>
        <v>4820</v>
      </c>
      <c r="H13" s="31" t="s">
        <v>47</v>
      </c>
      <c r="I13" s="30">
        <f>SUM(I9:I12)</f>
        <v>45472</v>
      </c>
      <c r="J13" s="30" t="s">
        <v>48</v>
      </c>
      <c r="K13" s="30">
        <f>SUM(K8:K12)</f>
        <v>24996</v>
      </c>
      <c r="L13" s="30">
        <f>SUM(L8:L12)</f>
        <v>36278</v>
      </c>
      <c r="M13" s="30">
        <f>SUM(M8:M12)</f>
        <v>961</v>
      </c>
      <c r="N13" s="31">
        <f>SUM(N8:N12)</f>
        <v>816</v>
      </c>
      <c r="O13" s="31">
        <f>SUM(O8:O12)</f>
        <v>743</v>
      </c>
      <c r="P13" s="28">
        <v>40110</v>
      </c>
      <c r="Q13" s="28">
        <f>SUM(Q8:Q12)</f>
        <v>63794</v>
      </c>
      <c r="R13" s="32">
        <f>P13:P14-Q13:Q14</f>
        <v>-23684</v>
      </c>
    </row>
    <row r="14" spans="1:18" x14ac:dyDescent="0.25">
      <c r="A14" s="11" t="s">
        <v>57</v>
      </c>
      <c r="B14" s="12"/>
      <c r="C14" s="11"/>
      <c r="D14" s="11"/>
      <c r="E14" s="13"/>
      <c r="F14" s="13"/>
      <c r="G14" s="1"/>
      <c r="H14" s="1"/>
      <c r="I14" s="3"/>
      <c r="J14" s="4"/>
      <c r="K14" s="4"/>
      <c r="L14" s="4"/>
      <c r="M14" s="1"/>
      <c r="N14" s="4"/>
      <c r="O14" s="5"/>
      <c r="P14" s="1"/>
      <c r="Q14" s="1"/>
      <c r="R14" s="1"/>
    </row>
  </sheetData>
  <mergeCells count="20"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  <mergeCell ref="A13:B13"/>
    <mergeCell ref="P5:R5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9"/>
  <sheetViews>
    <sheetView tabSelected="1" workbookViewId="0">
      <selection activeCell="L36" sqref="L36"/>
    </sheetView>
  </sheetViews>
  <sheetFormatPr defaultColWidth="8.85546875" defaultRowHeight="15" x14ac:dyDescent="0.25"/>
  <cols>
    <col min="1" max="1" width="4.28515625" style="2" customWidth="1"/>
    <col min="2" max="2" width="10.85546875" style="2" customWidth="1"/>
    <col min="3" max="3" width="7" style="2" customWidth="1"/>
    <col min="4" max="4" width="6.42578125" style="2" customWidth="1"/>
    <col min="5" max="5" width="6.7109375" style="2" customWidth="1"/>
    <col min="6" max="6" width="6" style="2" customWidth="1"/>
    <col min="7" max="8" width="6.140625" style="2" customWidth="1"/>
    <col min="9" max="9" width="6.5703125" style="2" customWidth="1"/>
    <col min="10" max="10" width="5.85546875" style="2" customWidth="1"/>
    <col min="11" max="11" width="8.7109375" style="2" customWidth="1"/>
    <col min="12" max="12" width="10" style="2" customWidth="1"/>
    <col min="13" max="13" width="7.85546875" style="2" customWidth="1"/>
    <col min="14" max="14" width="8" style="2" customWidth="1"/>
    <col min="15" max="15" width="7.7109375" style="2" customWidth="1"/>
    <col min="16" max="17" width="8.140625" style="2" customWidth="1"/>
    <col min="18" max="18" width="9.140625" style="2" customWidth="1"/>
    <col min="19" max="16384" width="8.855468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x14ac:dyDescent="0.25">
      <c r="A4" s="46" t="s">
        <v>0</v>
      </c>
      <c r="B4" s="46" t="s">
        <v>1</v>
      </c>
      <c r="C4" s="49" t="s">
        <v>2</v>
      </c>
      <c r="D4" s="50"/>
      <c r="E4" s="50"/>
      <c r="F4" s="50"/>
      <c r="G4" s="50"/>
      <c r="H4" s="50"/>
      <c r="I4" s="50"/>
      <c r="J4" s="51"/>
      <c r="K4" s="49" t="s">
        <v>3</v>
      </c>
      <c r="L4" s="50"/>
      <c r="M4" s="50"/>
      <c r="N4" s="50"/>
      <c r="O4" s="51"/>
      <c r="P4" s="52" t="s">
        <v>4</v>
      </c>
      <c r="Q4" s="53"/>
      <c r="R4" s="54"/>
    </row>
    <row r="5" spans="1:20" x14ac:dyDescent="0.25">
      <c r="A5" s="47"/>
      <c r="B5" s="47"/>
      <c r="C5" s="49" t="s">
        <v>5</v>
      </c>
      <c r="D5" s="51"/>
      <c r="E5" s="49" t="s">
        <v>6</v>
      </c>
      <c r="F5" s="51"/>
      <c r="G5" s="49" t="s">
        <v>7</v>
      </c>
      <c r="H5" s="51"/>
      <c r="I5" s="49" t="s">
        <v>8</v>
      </c>
      <c r="J5" s="51"/>
      <c r="K5" s="14" t="s">
        <v>9</v>
      </c>
      <c r="L5" s="14" t="s">
        <v>10</v>
      </c>
      <c r="M5" s="14" t="s">
        <v>11</v>
      </c>
      <c r="N5" s="14" t="s">
        <v>12</v>
      </c>
      <c r="O5" s="15" t="s">
        <v>13</v>
      </c>
      <c r="P5" s="40" t="s">
        <v>42</v>
      </c>
      <c r="Q5" s="41"/>
      <c r="R5" s="42"/>
    </row>
    <row r="6" spans="1:20" x14ac:dyDescent="0.25">
      <c r="A6" s="47"/>
      <c r="B6" s="47"/>
      <c r="C6" s="43" t="s">
        <v>14</v>
      </c>
      <c r="D6" s="43" t="s">
        <v>15</v>
      </c>
      <c r="E6" s="43" t="s">
        <v>14</v>
      </c>
      <c r="F6" s="43" t="s">
        <v>15</v>
      </c>
      <c r="G6" s="43" t="s">
        <v>14</v>
      </c>
      <c r="H6" s="43" t="s">
        <v>15</v>
      </c>
      <c r="I6" s="43" t="s">
        <v>14</v>
      </c>
      <c r="J6" s="43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7" t="s">
        <v>20</v>
      </c>
      <c r="P6" s="18" t="s">
        <v>21</v>
      </c>
      <c r="Q6" s="15" t="s">
        <v>22</v>
      </c>
      <c r="R6" s="15" t="s">
        <v>23</v>
      </c>
    </row>
    <row r="7" spans="1:20" x14ac:dyDescent="0.25">
      <c r="A7" s="48"/>
      <c r="B7" s="48"/>
      <c r="C7" s="44"/>
      <c r="D7" s="44"/>
      <c r="E7" s="44"/>
      <c r="F7" s="44"/>
      <c r="G7" s="44"/>
      <c r="H7" s="44"/>
      <c r="I7" s="44"/>
      <c r="J7" s="44"/>
      <c r="K7" s="19"/>
      <c r="L7" s="19" t="s">
        <v>24</v>
      </c>
      <c r="M7" s="19"/>
      <c r="N7" s="19" t="s">
        <v>25</v>
      </c>
      <c r="O7" s="20"/>
      <c r="P7" s="21" t="s">
        <v>26</v>
      </c>
      <c r="Q7" s="22" t="s">
        <v>26</v>
      </c>
      <c r="R7" s="20"/>
    </row>
    <row r="8" spans="1:20" x14ac:dyDescent="0.25">
      <c r="A8" s="23">
        <v>1</v>
      </c>
      <c r="B8" s="33" t="s">
        <v>34</v>
      </c>
      <c r="C8" s="23">
        <v>5054</v>
      </c>
      <c r="D8" s="23">
        <v>3230</v>
      </c>
      <c r="E8" s="23">
        <v>933</v>
      </c>
      <c r="F8" s="23">
        <v>265</v>
      </c>
      <c r="G8" s="23">
        <v>1364</v>
      </c>
      <c r="H8" s="23">
        <v>991</v>
      </c>
      <c r="I8" s="23">
        <v>2757</v>
      </c>
      <c r="J8" s="23">
        <v>1974</v>
      </c>
      <c r="K8" s="23">
        <v>3383</v>
      </c>
      <c r="L8" s="23">
        <v>1671</v>
      </c>
      <c r="M8" s="23">
        <v>0</v>
      </c>
      <c r="N8" s="25">
        <v>0</v>
      </c>
      <c r="O8" s="25">
        <v>0</v>
      </c>
      <c r="P8" s="23">
        <v>9473</v>
      </c>
      <c r="Q8" s="23">
        <v>5054</v>
      </c>
      <c r="R8" s="23">
        <f>P8:P17-Q8:Q17</f>
        <v>4419</v>
      </c>
    </row>
    <row r="9" spans="1:20" x14ac:dyDescent="0.25">
      <c r="A9" s="23">
        <v>2</v>
      </c>
      <c r="B9" s="34" t="s">
        <v>35</v>
      </c>
      <c r="C9" s="23">
        <v>20630</v>
      </c>
      <c r="D9" s="23">
        <v>3194</v>
      </c>
      <c r="E9" s="23">
        <v>1329</v>
      </c>
      <c r="F9" s="23">
        <v>312</v>
      </c>
      <c r="G9" s="23">
        <v>3794</v>
      </c>
      <c r="H9" s="23">
        <v>847</v>
      </c>
      <c r="I9" s="23">
        <v>15507</v>
      </c>
      <c r="J9" s="23">
        <v>2035</v>
      </c>
      <c r="K9" s="23">
        <v>16287</v>
      </c>
      <c r="L9" s="23">
        <v>4178</v>
      </c>
      <c r="M9" s="23">
        <v>10</v>
      </c>
      <c r="N9" s="25">
        <v>0</v>
      </c>
      <c r="O9" s="25">
        <v>155</v>
      </c>
      <c r="P9" s="23">
        <v>7986</v>
      </c>
      <c r="Q9" s="23">
        <v>20630</v>
      </c>
      <c r="R9" s="23">
        <f>P9:P17-Q9:Q17</f>
        <v>-12644</v>
      </c>
      <c r="T9" s="8"/>
    </row>
    <row r="10" spans="1:20" x14ac:dyDescent="0.25">
      <c r="A10" s="23">
        <v>3</v>
      </c>
      <c r="B10" s="34" t="s">
        <v>36</v>
      </c>
      <c r="C10" s="23">
        <v>12108</v>
      </c>
      <c r="D10" s="23">
        <v>4253</v>
      </c>
      <c r="E10" s="23">
        <v>9184</v>
      </c>
      <c r="F10" s="23">
        <v>4343</v>
      </c>
      <c r="G10" s="23" t="s">
        <v>44</v>
      </c>
      <c r="H10" s="23" t="s">
        <v>44</v>
      </c>
      <c r="I10" s="23">
        <v>2924</v>
      </c>
      <c r="J10" s="23">
        <v>34</v>
      </c>
      <c r="K10" s="23">
        <v>10306</v>
      </c>
      <c r="L10" s="23">
        <v>1717</v>
      </c>
      <c r="M10" s="23">
        <v>85</v>
      </c>
      <c r="N10" s="25">
        <v>0</v>
      </c>
      <c r="O10" s="25">
        <v>0</v>
      </c>
      <c r="P10" s="23">
        <v>6340</v>
      </c>
      <c r="Q10" s="23">
        <v>12108</v>
      </c>
      <c r="R10" s="23">
        <f>P10:P18-Q10:Q18</f>
        <v>-5768</v>
      </c>
    </row>
    <row r="11" spans="1:20" x14ac:dyDescent="0.25">
      <c r="A11" s="23">
        <v>4</v>
      </c>
      <c r="B11" s="34" t="s">
        <v>37</v>
      </c>
      <c r="C11" s="23">
        <v>20534</v>
      </c>
      <c r="D11" s="23">
        <v>870</v>
      </c>
      <c r="E11" s="23">
        <v>2584</v>
      </c>
      <c r="F11" s="23">
        <v>584</v>
      </c>
      <c r="G11" s="23">
        <v>5196</v>
      </c>
      <c r="H11" s="23">
        <v>619</v>
      </c>
      <c r="I11" s="23">
        <v>12754</v>
      </c>
      <c r="J11" s="23">
        <v>408</v>
      </c>
      <c r="K11" s="23">
        <v>9663</v>
      </c>
      <c r="L11" s="23">
        <v>10018</v>
      </c>
      <c r="M11" s="23">
        <v>162</v>
      </c>
      <c r="N11" s="25">
        <v>691</v>
      </c>
      <c r="O11" s="25">
        <v>0</v>
      </c>
      <c r="P11" s="23">
        <v>8343</v>
      </c>
      <c r="Q11" s="23">
        <v>20534</v>
      </c>
      <c r="R11" s="23">
        <f>P11:P18-Q11:Q18</f>
        <v>-12191</v>
      </c>
      <c r="S11" s="8"/>
    </row>
    <row r="12" spans="1:20" x14ac:dyDescent="0.25">
      <c r="A12" s="23">
        <v>5</v>
      </c>
      <c r="B12" s="34" t="s">
        <v>38</v>
      </c>
      <c r="C12" s="23">
        <v>12518</v>
      </c>
      <c r="D12" s="23">
        <v>1953</v>
      </c>
      <c r="E12" s="23">
        <v>3258</v>
      </c>
      <c r="F12" s="23">
        <v>1123</v>
      </c>
      <c r="G12" s="23">
        <v>2759</v>
      </c>
      <c r="H12" s="23">
        <v>1442</v>
      </c>
      <c r="I12" s="23">
        <v>6501</v>
      </c>
      <c r="J12" s="23">
        <v>1789</v>
      </c>
      <c r="K12" s="23">
        <v>7251</v>
      </c>
      <c r="L12" s="23">
        <v>5046</v>
      </c>
      <c r="M12" s="23">
        <v>133</v>
      </c>
      <c r="N12" s="25">
        <v>0</v>
      </c>
      <c r="O12" s="25">
        <v>88</v>
      </c>
      <c r="P12" s="23">
        <v>8696</v>
      </c>
      <c r="Q12" s="23">
        <v>12518</v>
      </c>
      <c r="R12" s="23">
        <f>P12:P18-Q12:Q18</f>
        <v>-3822</v>
      </c>
      <c r="S12" s="8"/>
    </row>
    <row r="13" spans="1:20" x14ac:dyDescent="0.25">
      <c r="A13" s="23">
        <v>6</v>
      </c>
      <c r="B13" s="34" t="s">
        <v>39</v>
      </c>
      <c r="C13" s="23">
        <v>17015</v>
      </c>
      <c r="D13" s="23">
        <v>1263</v>
      </c>
      <c r="E13" s="23">
        <v>3572</v>
      </c>
      <c r="F13" s="23">
        <v>926</v>
      </c>
      <c r="G13" s="23" t="s">
        <v>44</v>
      </c>
      <c r="H13" s="23" t="s">
        <v>44</v>
      </c>
      <c r="I13" s="23">
        <v>13443</v>
      </c>
      <c r="J13" s="23">
        <v>337</v>
      </c>
      <c r="K13" s="23">
        <v>8512</v>
      </c>
      <c r="L13" s="23">
        <v>3548</v>
      </c>
      <c r="M13" s="23">
        <v>70</v>
      </c>
      <c r="N13" s="25">
        <v>4885</v>
      </c>
      <c r="O13" s="25">
        <v>0</v>
      </c>
      <c r="P13" s="23">
        <v>7148</v>
      </c>
      <c r="Q13" s="23">
        <v>17015</v>
      </c>
      <c r="R13" s="23">
        <f>P13:P18-Q13:Q18</f>
        <v>-9867</v>
      </c>
    </row>
    <row r="14" spans="1:20" x14ac:dyDescent="0.25">
      <c r="A14" s="23">
        <v>7</v>
      </c>
      <c r="B14" s="26" t="s">
        <v>43</v>
      </c>
      <c r="C14" s="23">
        <v>10678</v>
      </c>
      <c r="D14" s="23">
        <v>1400</v>
      </c>
      <c r="E14" s="23">
        <v>348</v>
      </c>
      <c r="F14" s="23">
        <v>220</v>
      </c>
      <c r="G14" s="23">
        <v>496</v>
      </c>
      <c r="H14" s="23">
        <v>250</v>
      </c>
      <c r="I14" s="23">
        <v>9834</v>
      </c>
      <c r="J14" s="23">
        <v>1204</v>
      </c>
      <c r="K14" s="23">
        <v>8622</v>
      </c>
      <c r="L14" s="23">
        <v>1859</v>
      </c>
      <c r="M14" s="23">
        <v>197</v>
      </c>
      <c r="N14" s="25">
        <v>0</v>
      </c>
      <c r="O14" s="25">
        <v>0</v>
      </c>
      <c r="P14" s="23">
        <v>15284</v>
      </c>
      <c r="Q14" s="23">
        <v>10678</v>
      </c>
      <c r="R14" s="23">
        <f>P14:P18-Q14:Q18</f>
        <v>4606</v>
      </c>
    </row>
    <row r="15" spans="1:20" x14ac:dyDescent="0.25">
      <c r="A15" s="55" t="s">
        <v>32</v>
      </c>
      <c r="B15" s="56"/>
      <c r="C15" s="6">
        <f>SUM(C8:C14)</f>
        <v>98537</v>
      </c>
      <c r="D15" s="6" t="s">
        <v>49</v>
      </c>
      <c r="E15" s="6">
        <f>SUM(E8:E14)</f>
        <v>21208</v>
      </c>
      <c r="F15" s="6" t="s">
        <v>51</v>
      </c>
      <c r="G15" s="6">
        <f>SUM(G8:G14)</f>
        <v>13609</v>
      </c>
      <c r="H15" s="6" t="s">
        <v>53</v>
      </c>
      <c r="I15" s="6">
        <f>SUM(I8:I14)</f>
        <v>63720</v>
      </c>
      <c r="J15" s="6" t="s">
        <v>55</v>
      </c>
      <c r="K15" s="6">
        <f t="shared" ref="K15:Q15" si="0">SUM(K8:K14)</f>
        <v>64024</v>
      </c>
      <c r="L15" s="6">
        <f t="shared" si="0"/>
        <v>28037</v>
      </c>
      <c r="M15" s="6">
        <f t="shared" si="0"/>
        <v>657</v>
      </c>
      <c r="N15" s="10">
        <f t="shared" si="0"/>
        <v>5576</v>
      </c>
      <c r="O15" s="10">
        <f t="shared" si="0"/>
        <v>243</v>
      </c>
      <c r="P15" s="7">
        <f t="shared" si="0"/>
        <v>63270</v>
      </c>
      <c r="Q15" s="9">
        <f t="shared" si="0"/>
        <v>98537</v>
      </c>
      <c r="R15" s="9">
        <f>P15:P18-Q15:Q18</f>
        <v>-35267</v>
      </c>
      <c r="S15" s="8"/>
    </row>
    <row r="16" spans="1:20" ht="15.75" thickBot="1" x14ac:dyDescent="0.3">
      <c r="A16" s="35">
        <v>8</v>
      </c>
      <c r="B16" s="36" t="s">
        <v>40</v>
      </c>
      <c r="C16" s="35">
        <v>82198</v>
      </c>
      <c r="D16" s="35">
        <v>1167</v>
      </c>
      <c r="E16" s="35">
        <v>1303</v>
      </c>
      <c r="F16" s="35">
        <v>842</v>
      </c>
      <c r="G16" s="35">
        <v>80895</v>
      </c>
      <c r="H16" s="35">
        <v>1208</v>
      </c>
      <c r="I16" s="35" t="s">
        <v>44</v>
      </c>
      <c r="J16" s="35" t="s">
        <v>44</v>
      </c>
      <c r="K16" s="35" t="s">
        <v>56</v>
      </c>
      <c r="L16" s="35" t="s">
        <v>56</v>
      </c>
      <c r="M16" s="35">
        <v>0</v>
      </c>
      <c r="N16" s="58">
        <v>0</v>
      </c>
      <c r="O16" s="58">
        <v>0</v>
      </c>
      <c r="P16" s="27">
        <v>43989</v>
      </c>
      <c r="Q16" s="35">
        <v>82198</v>
      </c>
      <c r="R16" s="27">
        <f>P16:P18-Q16:Q18</f>
        <v>-38209</v>
      </c>
    </row>
    <row r="17" spans="1:18" ht="15.75" thickBot="1" x14ac:dyDescent="0.3">
      <c r="A17" s="38" t="s">
        <v>32</v>
      </c>
      <c r="B17" s="57"/>
      <c r="C17" s="30">
        <f>SUM(C15:C16)</f>
        <v>180735</v>
      </c>
      <c r="D17" s="31" t="s">
        <v>50</v>
      </c>
      <c r="E17" s="30">
        <f>SUM(E15:E16)</f>
        <v>22511</v>
      </c>
      <c r="F17" s="31" t="s">
        <v>52</v>
      </c>
      <c r="G17" s="30">
        <f>SUM(G15:G16)</f>
        <v>94504</v>
      </c>
      <c r="H17" s="31" t="s">
        <v>54</v>
      </c>
      <c r="I17" s="30">
        <f>SUM(I15:I16)</f>
        <v>63720</v>
      </c>
      <c r="J17" s="31" t="s">
        <v>55</v>
      </c>
      <c r="K17" s="31">
        <f t="shared" ref="K17:Q17" si="1">SUM(K15:K16)</f>
        <v>64024</v>
      </c>
      <c r="L17" s="31">
        <f t="shared" si="1"/>
        <v>28037</v>
      </c>
      <c r="M17" s="31">
        <f t="shared" si="1"/>
        <v>657</v>
      </c>
      <c r="N17" s="31">
        <f t="shared" si="1"/>
        <v>5576</v>
      </c>
      <c r="O17" s="37">
        <f t="shared" si="1"/>
        <v>243</v>
      </c>
      <c r="P17" s="28">
        <f t="shared" si="1"/>
        <v>107259</v>
      </c>
      <c r="Q17" s="30">
        <f t="shared" si="1"/>
        <v>180735</v>
      </c>
      <c r="R17" s="59">
        <f>P17:P18-Q17:Q18</f>
        <v>-73476</v>
      </c>
    </row>
    <row r="18" spans="1:18" x14ac:dyDescent="0.25">
      <c r="A18" s="11" t="s">
        <v>58</v>
      </c>
      <c r="B18" s="12"/>
      <c r="C18" s="11"/>
      <c r="D18" s="11"/>
      <c r="E18" s="13"/>
      <c r="F18" s="13"/>
      <c r="G18" s="1"/>
      <c r="H18" s="1"/>
      <c r="I18" s="3"/>
      <c r="J18" s="4"/>
      <c r="K18" s="4"/>
      <c r="L18" s="4"/>
      <c r="M18" s="1"/>
      <c r="N18" s="4"/>
      <c r="O18" s="5"/>
      <c r="P18" s="1"/>
      <c r="Q18" s="1"/>
      <c r="R18" s="1"/>
    </row>
    <row r="19" spans="1:18" x14ac:dyDescent="0.25">
      <c r="A19" s="11" t="s">
        <v>59</v>
      </c>
      <c r="B19" s="12"/>
      <c r="C19" s="11"/>
      <c r="D19" s="11"/>
      <c r="E19" s="13"/>
      <c r="F19" s="13"/>
      <c r="G19" s="1"/>
      <c r="H19" s="1"/>
      <c r="I19" s="3"/>
      <c r="J19" s="4"/>
      <c r="K19" s="4"/>
      <c r="L19" s="4"/>
      <c r="M19" s="1"/>
      <c r="N19" s="4"/>
      <c r="O19" s="5"/>
      <c r="P19" s="1"/>
      <c r="Q19" s="1"/>
      <c r="R19" s="1"/>
    </row>
  </sheetData>
  <mergeCells count="21"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  <mergeCell ref="A15:B15"/>
    <mergeCell ref="A17:B17"/>
    <mergeCell ref="P5:R5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2014-01-10T05:32:36Z</dcterms:created>
  <dcterms:modified xsi:type="dcterms:W3CDTF">2014-06-09T05:35:21Z</dcterms:modified>
</cp:coreProperties>
</file>