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9" i="3" l="1"/>
  <c r="B28" i="3"/>
  <c r="A29" i="3"/>
  <c r="A28" i="3"/>
  <c r="C10" i="3" l="1"/>
  <c r="C9" i="3"/>
  <c r="H9" i="1" l="1"/>
  <c r="E7" i="1"/>
  <c r="K8" i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F14" i="2"/>
  <c r="C14" i="2"/>
  <c r="N9" i="1"/>
  <c r="N10" i="1"/>
  <c r="N11" i="1"/>
  <c r="N8" i="1"/>
  <c r="K9" i="1"/>
  <c r="K10" i="1"/>
  <c r="K7" i="1"/>
  <c r="H8" i="1"/>
  <c r="H10" i="1"/>
  <c r="H11" i="1"/>
  <c r="H7" i="1"/>
  <c r="E8" i="1"/>
  <c r="E9" i="1"/>
  <c r="E10" i="1"/>
  <c r="E11" i="1"/>
  <c r="L12" i="1"/>
  <c r="I12" i="1"/>
  <c r="F12" i="1"/>
  <c r="C12" i="1"/>
  <c r="C16" i="2" l="1"/>
  <c r="I16" i="2"/>
  <c r="F16" i="2"/>
  <c r="D14" i="2"/>
  <c r="E14" i="2" s="1"/>
  <c r="M14" i="2"/>
  <c r="M16" i="2" s="1"/>
  <c r="N16" i="2" s="1"/>
  <c r="J14" i="2"/>
  <c r="J16" i="2" s="1"/>
  <c r="G14" i="2"/>
  <c r="G16" i="2" s="1"/>
  <c r="D12" i="1"/>
  <c r="E12" i="1" s="1"/>
  <c r="M12" i="1"/>
  <c r="N12" i="1" s="1"/>
  <c r="J12" i="1"/>
  <c r="K12" i="1" s="1"/>
  <c r="G12" i="1"/>
  <c r="H12" i="1" s="1"/>
  <c r="N14" i="2" l="1"/>
  <c r="D16" i="2"/>
  <c r="E16" i="2" s="1"/>
  <c r="H16" i="2"/>
  <c r="K14" i="2"/>
  <c r="K16" i="2"/>
  <c r="H14" i="2"/>
</calcChain>
</file>

<file path=xl/sharedStrings.xml><?xml version="1.0" encoding="utf-8"?>
<sst xmlns="http://schemas.openxmlformats.org/spreadsheetml/2006/main" count="74" uniqueCount="29">
  <si>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</si>
  <si>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</si>
  <si>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</si>
  <si>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</si>
  <si>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</si>
  <si>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</si>
  <si>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</si>
  <si>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</si>
  <si>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</si>
  <si>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</si>
  <si>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</si>
  <si>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</si>
  <si>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</si>
  <si>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</si>
  <si>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</si>
  <si>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</si>
  <si>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</si>
  <si>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</si>
  <si>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</si>
  <si>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</si>
  <si>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</si>
  <si>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</si>
  <si>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</si>
  <si>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</si>
  <si>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0*</t>
  </si>
  <si>
    <t>3.4. ALYTAUS APSKRITIES SAVIVALDYBIŲ VIEŠŲJŲ BIBLIOTEKŲ DOKUMENTŲ IŠDUOTIS (fiz. vnt.) 2013-2014 M.</t>
  </si>
  <si>
    <t>3.4. VILNIAUS APSKRITIES SAVIVALDYBIŲ VIEŠŲJŲ BIBLIOTEKŲ DOKUMENTŲ IŠDUOTIS (fiz. vnt.) 2013-2014 M.</t>
  </si>
  <si>
    <t>Vilniaus m.</t>
  </si>
  <si>
    <r>
      <t>*</t>
    </r>
    <r>
      <rPr>
        <b/>
        <sz val="10"/>
        <color theme="5" tint="-0.499984740745262"/>
        <rFont val="Arial"/>
        <family val="2"/>
        <charset val="186"/>
      </rPr>
      <t>Vilniaus m.</t>
    </r>
    <r>
      <rPr>
        <sz val="10"/>
        <color theme="5" tint="-0.499984740745262"/>
        <rFont val="Arial"/>
        <family val="2"/>
        <charset val="186"/>
      </rPr>
      <t xml:space="preserve"> 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</si>
</sst>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2" borderId="0" xfId="0" applyFont="1" applyFill="1"/>
    <xf numFmtId="0" fontId="6" fillId="4" borderId="3" xfId="0" applyFont="1" applyFill="1" applyBorder="1" applyAlignment="1">
      <alignment horizontal="center"/>
    </xf>
    <xf numFmtId="1" fontId="0" fillId="2" borderId="0" xfId="0" applyNumberFormat="1" applyFill="1"/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right"/>
    </xf>
    <xf numFmtId="0" fontId="12" fillId="4" borderId="2" xfId="0" applyFont="1" applyFill="1" applyBorder="1" applyAlignment="1"/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</cellXfs>
  <cellStyles count="2">
    <cellStyle name="Įprastas" xfId="0" builtinId="0"/>
    <cellStyle name="Normal 3" xfId="1"/>
  </cellStyles>
  <dxfs count="0"/>
  <tableStyles count="0" defaultTableStyle="TableStyleMedium2" defaultPivotStyle="PivotStyleLight16"/>
  <colors>
    <mruColors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731024"/>
        <c:axId val="-54737552"/>
        <c:axId val="0"/>
      </c:bar3DChart>
      <c:catAx>
        <c:axId val="-5473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737552"/>
        <c:crosses val="autoZero"/>
        <c:auto val="1"/>
        <c:lblAlgn val="ctr"/>
        <c:lblOffset val="100"/>
        <c:noMultiLvlLbl val="0"/>
      </c:catAx>
      <c:valAx>
        <c:axId val="-54737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73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737008"/>
        <c:axId val="-54732112"/>
        <c:axId val="0"/>
      </c:bar3DChart>
      <c:catAx>
        <c:axId val="-5473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732112"/>
        <c:crosses val="autoZero"/>
        <c:auto val="1"/>
        <c:lblAlgn val="ctr"/>
        <c:lblOffset val="100"/>
        <c:noMultiLvlLbl val="0"/>
      </c:catAx>
      <c:valAx>
        <c:axId val="-54732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73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7,44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729936"/>
        <c:axId val="-54734288"/>
        <c:axId val="0"/>
      </c:bar3DChart>
      <c:catAx>
        <c:axId val="-5472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734288"/>
        <c:crosses val="autoZero"/>
        <c:auto val="1"/>
        <c:lblAlgn val="ctr"/>
        <c:lblOffset val="100"/>
        <c:noMultiLvlLbl val="0"/>
      </c:catAx>
      <c:valAx>
        <c:axId val="-5473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72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2679073</a:t>
                    </a:r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739728"/>
        <c:axId val="-54728304"/>
        <c:axId val="0"/>
      </c:bar3DChart>
      <c:catAx>
        <c:axId val="-5473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728304"/>
        <c:crosses val="autoZero"/>
        <c:auto val="1"/>
        <c:lblAlgn val="ctr"/>
        <c:lblOffset val="100"/>
        <c:noMultiLvlLbl val="0"/>
      </c:catAx>
      <c:valAx>
        <c:axId val="-54728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73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1480256"/>
        <c:axId val="-51477536"/>
        <c:axId val="0"/>
      </c:bar3DChart>
      <c:catAx>
        <c:axId val="-5148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1477536"/>
        <c:crosses val="autoZero"/>
        <c:auto val="1"/>
        <c:lblAlgn val="ctr"/>
        <c:lblOffset val="100"/>
        <c:noMultiLvlLbl val="0"/>
      </c:catAx>
      <c:valAx>
        <c:axId val="-51477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14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1476992"/>
        <c:axId val="-51487328"/>
        <c:axId val="0"/>
      </c:bar3DChart>
      <c:catAx>
        <c:axId val="-514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1487328"/>
        <c:crosses val="autoZero"/>
        <c:auto val="1"/>
        <c:lblAlgn val="ctr"/>
        <c:lblOffset val="100"/>
        <c:noMultiLvlLbl val="0"/>
      </c:catAx>
      <c:valAx>
        <c:axId val="-51487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147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1485696"/>
        <c:axId val="-51489504"/>
        <c:axId val="0"/>
      </c:bar3DChart>
      <c:catAx>
        <c:axId val="-51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1489504"/>
        <c:crosses val="autoZero"/>
        <c:auto val="1"/>
        <c:lblAlgn val="ctr"/>
        <c:lblOffset val="100"/>
        <c:noMultiLvlLbl val="0"/>
      </c:catAx>
      <c:valAx>
        <c:axId val="-51489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148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fld id="{19781874-BDAD-4B54-BDFF-DECA251B0B09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1485152"/>
        <c:axId val="-51486784"/>
        <c:axId val="0"/>
      </c:bar3DChart>
      <c:catAx>
        <c:axId val="-514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1486784"/>
        <c:crosses val="autoZero"/>
        <c:auto val="1"/>
        <c:lblAlgn val="ctr"/>
        <c:lblOffset val="100"/>
        <c:noMultiLvlLbl val="0"/>
      </c:catAx>
      <c:valAx>
        <c:axId val="-51486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148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13</xdr:row>
      <xdr:rowOff>19050</xdr:rowOff>
    </xdr:from>
    <xdr:to>
      <xdr:col>15</xdr:col>
      <xdr:colOff>109950</xdr:colOff>
      <xdr:row>27</xdr:row>
      <xdr:rowOff>52050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19050</xdr:rowOff>
    </xdr:from>
    <xdr:to>
      <xdr:col>7</xdr:col>
      <xdr:colOff>376650</xdr:colOff>
      <xdr:row>27</xdr:row>
      <xdr:rowOff>52050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17</xdr:row>
      <xdr:rowOff>104775</xdr:rowOff>
    </xdr:from>
    <xdr:to>
      <xdr:col>15</xdr:col>
      <xdr:colOff>148050</xdr:colOff>
      <xdr:row>31</xdr:row>
      <xdr:rowOff>173775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17</xdr:row>
      <xdr:rowOff>114300</xdr:rowOff>
    </xdr:from>
    <xdr:to>
      <xdr:col>7</xdr:col>
      <xdr:colOff>424275</xdr:colOff>
      <xdr:row>31</xdr:row>
      <xdr:rowOff>183300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71437</xdr:rowOff>
    </xdr:from>
    <xdr:to>
      <xdr:col>10</xdr:col>
      <xdr:colOff>195675</xdr:colOff>
      <xdr:row>13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157162</xdr:rowOff>
    </xdr:from>
    <xdr:to>
      <xdr:col>10</xdr:col>
      <xdr:colOff>119475</xdr:colOff>
      <xdr:row>28</xdr:row>
      <xdr:rowOff>35662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17</xdr:col>
      <xdr:colOff>576675</xdr:colOff>
      <xdr:row>13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13</xdr:row>
      <xdr:rowOff>61912</xdr:rowOff>
    </xdr:from>
    <xdr:to>
      <xdr:col>17</xdr:col>
      <xdr:colOff>586200</xdr:colOff>
      <xdr:row>27</xdr:row>
      <xdr:rowOff>130912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4"/>
  <sheetViews>
    <sheetView workbookViewId="0">
      <selection activeCell="E33" sqref="E33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14" x14ac:dyDescent="0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0" t="s">
        <v>0</v>
      </c>
      <c r="B4" s="17" t="s">
        <v>1</v>
      </c>
      <c r="C4" s="43" t="s">
        <v>2</v>
      </c>
      <c r="D4" s="44"/>
      <c r="E4" s="44"/>
      <c r="F4" s="44" t="s">
        <v>3</v>
      </c>
      <c r="G4" s="44"/>
      <c r="H4" s="44"/>
      <c r="I4" s="44" t="s">
        <v>4</v>
      </c>
      <c r="J4" s="44"/>
      <c r="K4" s="44"/>
      <c r="L4" s="44" t="s">
        <v>5</v>
      </c>
      <c r="M4" s="44"/>
      <c r="N4" s="44"/>
    </row>
    <row r="5" spans="1:14" x14ac:dyDescent="0.25">
      <c r="A5" s="41"/>
      <c r="B5" s="18" t="s">
        <v>6</v>
      </c>
      <c r="C5" s="37">
        <v>2014</v>
      </c>
      <c r="D5" s="37">
        <v>2013</v>
      </c>
      <c r="E5" s="38" t="s">
        <v>7</v>
      </c>
      <c r="F5" s="37">
        <v>2014</v>
      </c>
      <c r="G5" s="37">
        <v>2013</v>
      </c>
      <c r="H5" s="38" t="s">
        <v>7</v>
      </c>
      <c r="I5" s="37">
        <v>2014</v>
      </c>
      <c r="J5" s="37">
        <v>2013</v>
      </c>
      <c r="K5" s="38" t="s">
        <v>7</v>
      </c>
      <c r="L5" s="37">
        <v>2014</v>
      </c>
      <c r="M5" s="37">
        <v>2013</v>
      </c>
      <c r="N5" s="38" t="s">
        <v>7</v>
      </c>
    </row>
    <row r="6" spans="1:14" x14ac:dyDescent="0.25">
      <c r="A6" s="42"/>
      <c r="B6" s="19" t="s">
        <v>8</v>
      </c>
      <c r="C6" s="37"/>
      <c r="D6" s="37"/>
      <c r="E6" s="38"/>
      <c r="F6" s="37"/>
      <c r="G6" s="37"/>
      <c r="H6" s="38"/>
      <c r="I6" s="37"/>
      <c r="J6" s="37"/>
      <c r="K6" s="38"/>
      <c r="L6" s="37"/>
      <c r="M6" s="37"/>
      <c r="N6" s="38"/>
    </row>
    <row r="7" spans="1:14" x14ac:dyDescent="0.25">
      <c r="A7" s="20">
        <v>1</v>
      </c>
      <c r="B7" s="21" t="s">
        <v>9</v>
      </c>
      <c r="C7" s="10">
        <v>277793</v>
      </c>
      <c r="D7" s="10">
        <v>283623</v>
      </c>
      <c r="E7" s="10">
        <f>C7:C12-D7:D12</f>
        <v>-5830</v>
      </c>
      <c r="F7" s="10">
        <v>195555</v>
      </c>
      <c r="G7" s="10">
        <v>198525</v>
      </c>
      <c r="H7" s="10">
        <f>F7:F12-G7:G12</f>
        <v>-2970</v>
      </c>
      <c r="I7" s="10">
        <v>82238</v>
      </c>
      <c r="J7" s="10">
        <v>85098</v>
      </c>
      <c r="K7" s="10">
        <f>I7:I12-J7:J12</f>
        <v>-2860</v>
      </c>
      <c r="L7" s="10" t="s">
        <v>23</v>
      </c>
      <c r="M7" s="10" t="s">
        <v>23</v>
      </c>
      <c r="N7" s="10" t="s">
        <v>23</v>
      </c>
    </row>
    <row r="8" spans="1:14" x14ac:dyDescent="0.25">
      <c r="A8" s="20">
        <v>2</v>
      </c>
      <c r="B8" s="22" t="s">
        <v>10</v>
      </c>
      <c r="C8" s="10">
        <v>500811</v>
      </c>
      <c r="D8" s="10">
        <v>505287</v>
      </c>
      <c r="E8" s="10">
        <f t="shared" ref="E8" si="0">C8:C13-D8:D13</f>
        <v>-4476</v>
      </c>
      <c r="F8" s="10">
        <v>320853</v>
      </c>
      <c r="G8" s="10">
        <v>320679</v>
      </c>
      <c r="H8" s="10">
        <f t="shared" ref="H8" si="1">F8:F13-G8:G13</f>
        <v>174</v>
      </c>
      <c r="I8" s="10">
        <v>42340</v>
      </c>
      <c r="J8" s="10">
        <v>44863</v>
      </c>
      <c r="K8" s="10">
        <f t="shared" ref="K8" si="2">I8:I13-J8:J13</f>
        <v>-2523</v>
      </c>
      <c r="L8" s="10">
        <v>137618</v>
      </c>
      <c r="M8" s="10">
        <v>139745</v>
      </c>
      <c r="N8" s="10">
        <f>L8:L12-M8:M12</f>
        <v>-2127</v>
      </c>
    </row>
    <row r="9" spans="1:14" x14ac:dyDescent="0.25">
      <c r="A9" s="20">
        <v>3</v>
      </c>
      <c r="B9" s="22" t="s">
        <v>11</v>
      </c>
      <c r="C9" s="10">
        <v>136428</v>
      </c>
      <c r="D9" s="10">
        <v>137735</v>
      </c>
      <c r="E9" s="10">
        <f>C9:C14-D9:D14</f>
        <v>-1307</v>
      </c>
      <c r="F9" s="10">
        <v>76664</v>
      </c>
      <c r="G9" s="10">
        <v>76626</v>
      </c>
      <c r="H9" s="10">
        <f>F9:F14-G9:G14</f>
        <v>38</v>
      </c>
      <c r="I9" s="10">
        <v>18195</v>
      </c>
      <c r="J9" s="10">
        <v>17265</v>
      </c>
      <c r="K9" s="10">
        <f>I9:I14-J9:J14</f>
        <v>930</v>
      </c>
      <c r="L9" s="10">
        <v>41569</v>
      </c>
      <c r="M9" s="10">
        <v>43856</v>
      </c>
      <c r="N9" s="10">
        <f t="shared" ref="N9" si="3">L9:L13-M9:M13</f>
        <v>-2287</v>
      </c>
    </row>
    <row r="10" spans="1:14" x14ac:dyDescent="0.25">
      <c r="A10" s="20">
        <v>4</v>
      </c>
      <c r="B10" s="22" t="s">
        <v>12</v>
      </c>
      <c r="C10" s="10">
        <v>141814</v>
      </c>
      <c r="D10" s="10">
        <v>149960</v>
      </c>
      <c r="E10" s="10">
        <f>C10:C14-D10:D14</f>
        <v>-8146</v>
      </c>
      <c r="F10" s="10">
        <v>37343</v>
      </c>
      <c r="G10" s="10">
        <v>49748</v>
      </c>
      <c r="H10" s="10">
        <f>F10:F14-G10:G14</f>
        <v>-12405</v>
      </c>
      <c r="I10" s="10">
        <v>20290</v>
      </c>
      <c r="J10" s="10">
        <v>20263</v>
      </c>
      <c r="K10" s="10">
        <f>I10:I14-J10:J14</f>
        <v>27</v>
      </c>
      <c r="L10" s="10">
        <v>84181</v>
      </c>
      <c r="M10" s="10">
        <v>79949</v>
      </c>
      <c r="N10" s="10">
        <f>L10:L14-M10:M14</f>
        <v>4232</v>
      </c>
    </row>
    <row r="11" spans="1:14" ht="15.75" thickBot="1" x14ac:dyDescent="0.3">
      <c r="A11" s="20">
        <v>5</v>
      </c>
      <c r="B11" s="22" t="s">
        <v>13</v>
      </c>
      <c r="C11" s="8">
        <v>232944</v>
      </c>
      <c r="D11" s="8">
        <v>251926</v>
      </c>
      <c r="E11" s="8">
        <f>C11:C14-D11:D14</f>
        <v>-18982</v>
      </c>
      <c r="F11" s="10">
        <v>134439</v>
      </c>
      <c r="G11" s="10">
        <v>142312</v>
      </c>
      <c r="H11" s="8">
        <f>F11:F14-G11:G14</f>
        <v>-7873</v>
      </c>
      <c r="I11" s="10" t="s">
        <v>23</v>
      </c>
      <c r="J11" s="10" t="s">
        <v>23</v>
      </c>
      <c r="K11" s="8" t="s">
        <v>23</v>
      </c>
      <c r="L11" s="10">
        <v>98505</v>
      </c>
      <c r="M11" s="10">
        <v>109614</v>
      </c>
      <c r="N11" s="8">
        <f>L11:L14-M11:M14</f>
        <v>-11109</v>
      </c>
    </row>
    <row r="12" spans="1:14" ht="15.75" thickBot="1" x14ac:dyDescent="0.3">
      <c r="A12" s="35" t="s">
        <v>14</v>
      </c>
      <c r="B12" s="36"/>
      <c r="C12" s="23">
        <f>SUM(C7:C11)</f>
        <v>1289790</v>
      </c>
      <c r="D12" s="24">
        <f>SUM(D7:D11)</f>
        <v>1328531</v>
      </c>
      <c r="E12" s="23">
        <f>C12:C14-D12:D14</f>
        <v>-38741</v>
      </c>
      <c r="F12" s="23">
        <f>SUM(F7:F11)</f>
        <v>764854</v>
      </c>
      <c r="G12" s="23">
        <f>SUM(G7:G11)</f>
        <v>787890</v>
      </c>
      <c r="H12" s="23">
        <f>F12:F14-G12:G14</f>
        <v>-23036</v>
      </c>
      <c r="I12" s="23">
        <f>SUM(I7:I11)</f>
        <v>163063</v>
      </c>
      <c r="J12" s="23">
        <f>SUM(J7:J11)</f>
        <v>167489</v>
      </c>
      <c r="K12" s="23">
        <f>I12:I14-J12:J14</f>
        <v>-4426</v>
      </c>
      <c r="L12" s="23">
        <f>SUM(L8:L11)</f>
        <v>361873</v>
      </c>
      <c r="M12" s="23">
        <f>SUM(M8:M11)</f>
        <v>373164</v>
      </c>
      <c r="N12" s="23">
        <f>L12:L14-M12:M14</f>
        <v>-11291</v>
      </c>
    </row>
    <row r="13" spans="1:14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ortState ref="B17:G20">
    <sortCondition ref="G16"/>
  </sortState>
  <mergeCells count="19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  <mergeCell ref="A12:B12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17"/>
  <sheetViews>
    <sheetView tabSelected="1" workbookViewId="0">
      <selection activeCell="P12" sqref="P12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4" width="8.85546875" style="1"/>
    <col min="15" max="15" width="9.5703125" style="1" bestFit="1" customWidth="1"/>
    <col min="16" max="16384" width="8.85546875" style="1"/>
  </cols>
  <sheetData>
    <row r="2" spans="1:15" x14ac:dyDescent="0.2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A4" s="40" t="s">
        <v>0</v>
      </c>
      <c r="B4" s="25" t="s">
        <v>1</v>
      </c>
      <c r="C4" s="47" t="s">
        <v>2</v>
      </c>
      <c r="D4" s="48"/>
      <c r="E4" s="48"/>
      <c r="F4" s="48" t="s">
        <v>3</v>
      </c>
      <c r="G4" s="48"/>
      <c r="H4" s="48"/>
      <c r="I4" s="48" t="s">
        <v>4</v>
      </c>
      <c r="J4" s="48"/>
      <c r="K4" s="48"/>
      <c r="L4" s="48" t="s">
        <v>5</v>
      </c>
      <c r="M4" s="48"/>
      <c r="N4" s="48"/>
    </row>
    <row r="5" spans="1:15" x14ac:dyDescent="0.25">
      <c r="A5" s="41"/>
      <c r="B5" s="26" t="s">
        <v>6</v>
      </c>
      <c r="C5" s="37">
        <v>2014</v>
      </c>
      <c r="D5" s="37">
        <v>2013</v>
      </c>
      <c r="E5" s="38" t="s">
        <v>7</v>
      </c>
      <c r="F5" s="37">
        <v>2014</v>
      </c>
      <c r="G5" s="37">
        <v>2013</v>
      </c>
      <c r="H5" s="38" t="s">
        <v>7</v>
      </c>
      <c r="I5" s="37">
        <v>2014</v>
      </c>
      <c r="J5" s="37">
        <v>2013</v>
      </c>
      <c r="K5" s="38" t="s">
        <v>7</v>
      </c>
      <c r="L5" s="37">
        <v>2014</v>
      </c>
      <c r="M5" s="37">
        <v>2013</v>
      </c>
      <c r="N5" s="38" t="s">
        <v>7</v>
      </c>
    </row>
    <row r="6" spans="1:15" x14ac:dyDescent="0.25">
      <c r="A6" s="42"/>
      <c r="B6" s="27" t="s">
        <v>8</v>
      </c>
      <c r="C6" s="37"/>
      <c r="D6" s="37"/>
      <c r="E6" s="38"/>
      <c r="F6" s="37"/>
      <c r="G6" s="37"/>
      <c r="H6" s="38"/>
      <c r="I6" s="37"/>
      <c r="J6" s="37"/>
      <c r="K6" s="38"/>
      <c r="L6" s="37"/>
      <c r="M6" s="37"/>
      <c r="N6" s="38"/>
    </row>
    <row r="7" spans="1:15" x14ac:dyDescent="0.25">
      <c r="A7" s="20">
        <v>1</v>
      </c>
      <c r="B7" s="28" t="s">
        <v>15</v>
      </c>
      <c r="C7" s="10">
        <v>180263</v>
      </c>
      <c r="D7" s="10">
        <v>173737</v>
      </c>
      <c r="E7" s="10">
        <f>C7:C16-D7:D16</f>
        <v>6526</v>
      </c>
      <c r="F7" s="10">
        <v>68353</v>
      </c>
      <c r="G7" s="10">
        <v>64697</v>
      </c>
      <c r="H7" s="10">
        <f>F7:F16-G7:G16</f>
        <v>3656</v>
      </c>
      <c r="I7" s="10">
        <v>40035</v>
      </c>
      <c r="J7" s="10">
        <v>37591</v>
      </c>
      <c r="K7" s="10">
        <f>I7:I16-J7:J16</f>
        <v>2444</v>
      </c>
      <c r="L7" s="10">
        <v>71602</v>
      </c>
      <c r="M7" s="10">
        <v>71449</v>
      </c>
      <c r="N7" s="10">
        <f>L7:L16-M7:M16</f>
        <v>153</v>
      </c>
    </row>
    <row r="8" spans="1:15" x14ac:dyDescent="0.25">
      <c r="A8" s="20">
        <v>2</v>
      </c>
      <c r="B8" s="29" t="s">
        <v>16</v>
      </c>
      <c r="C8" s="10">
        <v>231092</v>
      </c>
      <c r="D8" s="10">
        <v>239825</v>
      </c>
      <c r="E8" s="10">
        <f>C8:C16-D8:D16</f>
        <v>-8733</v>
      </c>
      <c r="F8" s="10">
        <v>67197</v>
      </c>
      <c r="G8" s="10">
        <v>70196</v>
      </c>
      <c r="H8" s="10">
        <f>F8:F16-G8:G16</f>
        <v>-2999</v>
      </c>
      <c r="I8" s="10">
        <v>50073</v>
      </c>
      <c r="J8" s="10">
        <v>46995</v>
      </c>
      <c r="K8" s="10">
        <f>I8:I16-J8:J16</f>
        <v>3078</v>
      </c>
      <c r="L8" s="10">
        <v>113822</v>
      </c>
      <c r="M8" s="10">
        <v>122634</v>
      </c>
      <c r="N8" s="10">
        <f>L8:L16-M8:M16</f>
        <v>-8812</v>
      </c>
    </row>
    <row r="9" spans="1:15" x14ac:dyDescent="0.25">
      <c r="A9" s="20">
        <v>3</v>
      </c>
      <c r="B9" s="29" t="s">
        <v>17</v>
      </c>
      <c r="C9" s="10">
        <v>144351</v>
      </c>
      <c r="D9" s="10">
        <v>148506</v>
      </c>
      <c r="E9" s="10">
        <f>C9:C17-D9:D17</f>
        <v>-4155</v>
      </c>
      <c r="F9" s="10">
        <v>46769</v>
      </c>
      <c r="G9" s="10">
        <v>51007</v>
      </c>
      <c r="H9" s="10">
        <f>F9:F17-G9:G17</f>
        <v>-4238</v>
      </c>
      <c r="I9" s="10" t="s">
        <v>23</v>
      </c>
      <c r="J9" s="10" t="s">
        <v>23</v>
      </c>
      <c r="K9" s="10" t="s">
        <v>23</v>
      </c>
      <c r="L9" s="10">
        <v>97582</v>
      </c>
      <c r="M9" s="10">
        <v>97499</v>
      </c>
      <c r="N9" s="10">
        <f>L9:L17-M9:M17</f>
        <v>83</v>
      </c>
    </row>
    <row r="10" spans="1:15" x14ac:dyDescent="0.25">
      <c r="A10" s="20">
        <v>4</v>
      </c>
      <c r="B10" s="29" t="s">
        <v>18</v>
      </c>
      <c r="C10" s="10">
        <v>219160</v>
      </c>
      <c r="D10" s="10">
        <v>220263</v>
      </c>
      <c r="E10" s="10">
        <f>C10:C17-D10:D17</f>
        <v>-1103</v>
      </c>
      <c r="F10" s="10">
        <v>41343</v>
      </c>
      <c r="G10" s="10">
        <v>41306</v>
      </c>
      <c r="H10" s="10">
        <f>F10:F17-G10:G17</f>
        <v>37</v>
      </c>
      <c r="I10" s="10">
        <v>107190</v>
      </c>
      <c r="J10" s="10">
        <v>110802</v>
      </c>
      <c r="K10" s="10">
        <f>I10:I17-J10:J17</f>
        <v>-3612</v>
      </c>
      <c r="L10" s="10">
        <v>70627</v>
      </c>
      <c r="M10" s="10">
        <v>68155</v>
      </c>
      <c r="N10" s="10">
        <f>L10:L17-M10:M17</f>
        <v>2472</v>
      </c>
    </row>
    <row r="11" spans="1:15" x14ac:dyDescent="0.25">
      <c r="A11" s="20">
        <v>5</v>
      </c>
      <c r="B11" s="29" t="s">
        <v>19</v>
      </c>
      <c r="C11" s="10">
        <v>312678</v>
      </c>
      <c r="D11" s="10">
        <v>288904</v>
      </c>
      <c r="E11" s="10">
        <f>C11:C17-D11:D17</f>
        <v>23774</v>
      </c>
      <c r="F11" s="10">
        <v>79564</v>
      </c>
      <c r="G11" s="10">
        <v>77737</v>
      </c>
      <c r="H11" s="10">
        <f>F11:F17-G11:G17</f>
        <v>1827</v>
      </c>
      <c r="I11" s="10">
        <v>135092</v>
      </c>
      <c r="J11" s="10">
        <v>128016</v>
      </c>
      <c r="K11" s="10">
        <f>I11:I17-J11:J17</f>
        <v>7076</v>
      </c>
      <c r="L11" s="10">
        <v>98022</v>
      </c>
      <c r="M11" s="10">
        <v>83151</v>
      </c>
      <c r="N11" s="10">
        <f>L11:L17-M11:M17</f>
        <v>14871</v>
      </c>
    </row>
    <row r="12" spans="1:15" x14ac:dyDescent="0.25">
      <c r="A12" s="20">
        <v>6</v>
      </c>
      <c r="B12" s="29" t="s">
        <v>20</v>
      </c>
      <c r="C12" s="10">
        <v>272611</v>
      </c>
      <c r="D12" s="10">
        <v>264847</v>
      </c>
      <c r="E12" s="10">
        <f>C12:C17-D12:D17</f>
        <v>7764</v>
      </c>
      <c r="F12" s="10">
        <v>151551</v>
      </c>
      <c r="G12" s="10">
        <v>145176</v>
      </c>
      <c r="H12" s="10">
        <f>F12:F17-G12:G17</f>
        <v>6375</v>
      </c>
      <c r="I12" s="10" t="s">
        <v>23</v>
      </c>
      <c r="J12" s="10" t="s">
        <v>23</v>
      </c>
      <c r="K12" s="10" t="s">
        <v>23</v>
      </c>
      <c r="L12" s="10">
        <v>121060</v>
      </c>
      <c r="M12" s="10">
        <v>119671</v>
      </c>
      <c r="N12" s="10">
        <f>L12:L17-M12:M17</f>
        <v>1389</v>
      </c>
    </row>
    <row r="13" spans="1:15" x14ac:dyDescent="0.25">
      <c r="A13" s="25">
        <v>7</v>
      </c>
      <c r="B13" s="30" t="s">
        <v>22</v>
      </c>
      <c r="C13" s="8">
        <v>142931</v>
      </c>
      <c r="D13" s="8">
        <v>155925</v>
      </c>
      <c r="E13" s="10">
        <f>C13:C17-D13:D17</f>
        <v>-12994</v>
      </c>
      <c r="F13" s="8">
        <v>17110</v>
      </c>
      <c r="G13" s="8">
        <v>18162</v>
      </c>
      <c r="H13" s="10">
        <f>F13:F17-G13:G17</f>
        <v>-1052</v>
      </c>
      <c r="I13" s="8">
        <v>24678</v>
      </c>
      <c r="J13" s="8">
        <v>24073</v>
      </c>
      <c r="K13" s="10">
        <f>I13:I17-J13:J17</f>
        <v>605</v>
      </c>
      <c r="L13" s="8">
        <v>101143</v>
      </c>
      <c r="M13" s="8">
        <v>113690</v>
      </c>
      <c r="N13" s="10">
        <f>L13:L17-M13:M17</f>
        <v>-12547</v>
      </c>
      <c r="O13" s="34"/>
    </row>
    <row r="14" spans="1:15" x14ac:dyDescent="0.25">
      <c r="A14" s="45" t="s">
        <v>14</v>
      </c>
      <c r="B14" s="46"/>
      <c r="C14" s="33">
        <f>SUM(C7:C13)</f>
        <v>1503086</v>
      </c>
      <c r="D14" s="33">
        <f>SUM(D7:D13)</f>
        <v>1492007</v>
      </c>
      <c r="E14" s="33">
        <f>C14:C17-D14:D17</f>
        <v>11079</v>
      </c>
      <c r="F14" s="33">
        <f>SUM(F7:F13)</f>
        <v>471887</v>
      </c>
      <c r="G14" s="33">
        <f>SUM(G7:G13)</f>
        <v>468281</v>
      </c>
      <c r="H14" s="33">
        <f>F14:F17-G14:G17</f>
        <v>3606</v>
      </c>
      <c r="I14" s="33">
        <f>SUM(I7:I13)</f>
        <v>357068</v>
      </c>
      <c r="J14" s="33">
        <f>SUM(J7:J13)</f>
        <v>347477</v>
      </c>
      <c r="K14" s="33">
        <f>I14:I17-J14:J17</f>
        <v>9591</v>
      </c>
      <c r="L14" s="33">
        <f>SUM(L7:L13)</f>
        <v>673858</v>
      </c>
      <c r="M14" s="33">
        <f>SUM(M7:M13)</f>
        <v>676249</v>
      </c>
      <c r="N14" s="33">
        <f>L14:L17-M14:M17</f>
        <v>-2391</v>
      </c>
    </row>
    <row r="15" spans="1:15" ht="15.75" thickBot="1" x14ac:dyDescent="0.3">
      <c r="A15" s="26">
        <v>8</v>
      </c>
      <c r="B15" s="31" t="s">
        <v>21</v>
      </c>
      <c r="C15" s="9">
        <v>1175987</v>
      </c>
      <c r="D15" s="9">
        <v>1370050</v>
      </c>
      <c r="E15" s="8">
        <f>C15:C17-D15:D17</f>
        <v>-194063</v>
      </c>
      <c r="F15" s="9" t="s">
        <v>24</v>
      </c>
      <c r="G15" s="9" t="s">
        <v>24</v>
      </c>
      <c r="H15" s="8" t="s">
        <v>24</v>
      </c>
      <c r="I15" s="9">
        <v>1175987</v>
      </c>
      <c r="J15" s="9">
        <v>1370050</v>
      </c>
      <c r="K15" s="8">
        <f>I15:I17-J15:J17</f>
        <v>-194063</v>
      </c>
      <c r="L15" s="9" t="s">
        <v>23</v>
      </c>
      <c r="M15" s="9" t="s">
        <v>23</v>
      </c>
      <c r="N15" s="8" t="s">
        <v>23</v>
      </c>
    </row>
    <row r="16" spans="1:15" ht="15.75" thickBot="1" x14ac:dyDescent="0.3">
      <c r="A16" s="35" t="s">
        <v>14</v>
      </c>
      <c r="B16" s="36"/>
      <c r="C16" s="23">
        <f>SUM(C14:C15)</f>
        <v>2679073</v>
      </c>
      <c r="D16" s="23">
        <f>SUM(D14:D15)</f>
        <v>2862057</v>
      </c>
      <c r="E16" s="23">
        <f>C16:C17-D16:D17</f>
        <v>-182984</v>
      </c>
      <c r="F16" s="23">
        <f>SUM(F14:F15)</f>
        <v>471887</v>
      </c>
      <c r="G16" s="23">
        <f>SUM(G14:G15)</f>
        <v>468281</v>
      </c>
      <c r="H16" s="23">
        <f>F16:F17-G16:G17</f>
        <v>3606</v>
      </c>
      <c r="I16" s="23">
        <f>SUM(I14:I15)</f>
        <v>1533055</v>
      </c>
      <c r="J16" s="23">
        <f>SUM(J14:J15)</f>
        <v>1717527</v>
      </c>
      <c r="K16" s="23">
        <f>I16:I17-J16:J17</f>
        <v>-184472</v>
      </c>
      <c r="L16" s="23">
        <f>SUM(L14:L15)</f>
        <v>673858</v>
      </c>
      <c r="M16" s="23">
        <f>M14</f>
        <v>676249</v>
      </c>
      <c r="N16" s="23">
        <f>L16:L17-M16:M17</f>
        <v>-2391</v>
      </c>
    </row>
    <row r="17" spans="1:14" s="7" customFormat="1" ht="12.75" x14ac:dyDescent="0.2">
      <c r="A17" s="32" t="s">
        <v>28</v>
      </c>
      <c r="B17" s="32"/>
      <c r="C17" s="32"/>
      <c r="D17" s="32"/>
      <c r="E17" s="32"/>
      <c r="F17" s="32"/>
      <c r="G17" s="32"/>
      <c r="H17" s="32"/>
      <c r="I17" s="6"/>
      <c r="J17" s="6"/>
      <c r="K17" s="6"/>
      <c r="L17" s="6"/>
      <c r="M17" s="6"/>
      <c r="N17" s="6"/>
    </row>
  </sheetData>
  <sortState ref="G23:H29">
    <sortCondition ref="H22"/>
  </sortState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L32" sqref="L32"/>
    </sheetView>
  </sheetViews>
  <sheetFormatPr defaultRowHeight="15" x14ac:dyDescent="0.25"/>
  <sheetData>
    <row r="3" spans="1:3" x14ac:dyDescent="0.25">
      <c r="A3" s="16" t="s">
        <v>10</v>
      </c>
      <c r="B3">
        <v>18.3</v>
      </c>
    </row>
    <row r="4" spans="1:3" x14ac:dyDescent="0.25">
      <c r="A4" s="16" t="s">
        <v>13</v>
      </c>
      <c r="B4">
        <v>9.7200000000000006</v>
      </c>
    </row>
    <row r="5" spans="1:3" x14ac:dyDescent="0.25">
      <c r="A5" s="16" t="s">
        <v>12</v>
      </c>
      <c r="B5">
        <v>6.67</v>
      </c>
    </row>
    <row r="6" spans="1:3" ht="25.5" x14ac:dyDescent="0.25">
      <c r="A6" s="16" t="s">
        <v>11</v>
      </c>
      <c r="B6">
        <v>6.51</v>
      </c>
    </row>
    <row r="7" spans="1:3" ht="25.5" x14ac:dyDescent="0.25">
      <c r="A7" s="15" t="s">
        <v>9</v>
      </c>
      <c r="B7">
        <v>4.93</v>
      </c>
    </row>
    <row r="9" spans="1:3" x14ac:dyDescent="0.25">
      <c r="A9">
        <v>2012</v>
      </c>
      <c r="B9">
        <v>1344450</v>
      </c>
      <c r="C9">
        <f>B10-B9</f>
        <v>-15919</v>
      </c>
    </row>
    <row r="10" spans="1:3" x14ac:dyDescent="0.25">
      <c r="A10">
        <v>2013</v>
      </c>
      <c r="B10">
        <v>1328531</v>
      </c>
      <c r="C10">
        <f>C9/B10*100</f>
        <v>-1.1982407636705505</v>
      </c>
    </row>
    <row r="11" spans="1:3" x14ac:dyDescent="0.25">
      <c r="A11">
        <v>2014</v>
      </c>
      <c r="B11">
        <v>1289790</v>
      </c>
    </row>
    <row r="14" spans="1:3" x14ac:dyDescent="0.25">
      <c r="A14" s="11" t="s">
        <v>19</v>
      </c>
      <c r="B14">
        <v>9.32</v>
      </c>
    </row>
    <row r="15" spans="1:3" x14ac:dyDescent="0.25">
      <c r="A15" s="12" t="s">
        <v>17</v>
      </c>
      <c r="B15">
        <v>8.69</v>
      </c>
    </row>
    <row r="16" spans="1:3" x14ac:dyDescent="0.25">
      <c r="A16" s="12" t="s">
        <v>18</v>
      </c>
      <c r="B16">
        <v>8.35</v>
      </c>
    </row>
    <row r="17" spans="1:2" x14ac:dyDescent="0.25">
      <c r="A17" s="12" t="s">
        <v>15</v>
      </c>
      <c r="B17">
        <v>7.43</v>
      </c>
    </row>
    <row r="18" spans="1:2" x14ac:dyDescent="0.25">
      <c r="A18" s="12" t="s">
        <v>20</v>
      </c>
      <c r="B18">
        <v>7.26</v>
      </c>
    </row>
    <row r="19" spans="1:2" x14ac:dyDescent="0.25">
      <c r="A19" s="12" t="s">
        <v>16</v>
      </c>
      <c r="B19">
        <v>6.97</v>
      </c>
    </row>
    <row r="20" spans="1:2" x14ac:dyDescent="0.25">
      <c r="A20" s="13" t="s">
        <v>27</v>
      </c>
      <c r="B20">
        <v>2.1800000000000002</v>
      </c>
    </row>
    <row r="21" spans="1:2" x14ac:dyDescent="0.25">
      <c r="A21" s="14" t="s">
        <v>22</v>
      </c>
      <c r="B21">
        <v>1.5</v>
      </c>
    </row>
    <row r="23" spans="1:2" x14ac:dyDescent="0.25">
      <c r="A23">
        <v>2012</v>
      </c>
      <c r="B23">
        <v>2925469</v>
      </c>
    </row>
    <row r="24" spans="1:2" x14ac:dyDescent="0.25">
      <c r="A24">
        <v>2013</v>
      </c>
      <c r="B24">
        <v>2862057</v>
      </c>
    </row>
    <row r="25" spans="1:2" x14ac:dyDescent="0.25">
      <c r="A25">
        <v>2014</v>
      </c>
      <c r="B25">
        <v>2678800</v>
      </c>
    </row>
    <row r="28" spans="1:2" x14ac:dyDescent="0.25">
      <c r="A28">
        <f>B25-B24</f>
        <v>-183257</v>
      </c>
      <c r="B28">
        <f>B24-B23</f>
        <v>-63412</v>
      </c>
    </row>
    <row r="29" spans="1:2" x14ac:dyDescent="0.25">
      <c r="A29">
        <f>A28/B25*100</f>
        <v>-6.8410109004031661</v>
      </c>
      <c r="B29">
        <f>B28/B24*100</f>
        <v>-2.2156092628483637</v>
      </c>
    </row>
  </sheetData>
  <sortState ref="A14:B21">
    <sortCondition descending="1" ref="B1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2014-01-10T06:17:48Z</dcterms:created>
  <dcterms:modified xsi:type="dcterms:W3CDTF">2015-08-13T10:53:54Z</dcterms:modified>
</cp:coreProperties>
</file>