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C16" i="2" l="1"/>
  <c r="I15" i="2"/>
  <c r="I17" i="2" s="1"/>
  <c r="G15" i="2"/>
  <c r="G17" i="2" s="1"/>
  <c r="E15" i="2"/>
  <c r="E17" i="2" s="1"/>
  <c r="C10" i="2"/>
  <c r="C9" i="2" l="1"/>
  <c r="C13" i="2"/>
  <c r="C14" i="2"/>
  <c r="C17" i="2"/>
  <c r="C8" i="2"/>
  <c r="C15" i="2" s="1"/>
  <c r="I13" i="1" l="1"/>
  <c r="G13" i="1"/>
  <c r="E13" i="1"/>
  <c r="C13" i="1"/>
</calcChain>
</file>

<file path=xl/sharedStrings.xml><?xml version="1.0" encoding="utf-8"?>
<sst xmlns="http://schemas.openxmlformats.org/spreadsheetml/2006/main" count="92" uniqueCount="39">
  <si>
    <t xml:space="preserve">3.9. VILNIAUS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</si>
  <si>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</si>
  <si>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</si>
  <si>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</si>
  <si>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</si>
  <si>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</si>
  <si>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</si>
  <si>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</si>
  <si>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</si>
  <si>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</si>
  <si>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</si>
  <si>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</si>
  <si>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</si>
  <si>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</si>
  <si>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</si>
  <si>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</si>
  <si>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</si>
  <si>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</si>
  <si>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</si>
  <si>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</si>
  <si>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</si>
  <si>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</si>
  <si>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*Periodinių leidinių išduoties procentas skaičiuojamas nuo viso fondo</t>
  </si>
  <si>
    <t>Alytaus m.</t>
  </si>
  <si>
    <t>Alytaus r.</t>
  </si>
  <si>
    <t>Druskininkai</t>
  </si>
  <si>
    <t>Lazdijai</t>
  </si>
  <si>
    <t>Varėna</t>
  </si>
  <si>
    <t xml:space="preserve">3.9. ALYTAUS APSKRITIES SAVIVALDYBIŲ VIEŠŲJŲ BIBLIOTEKŲ </t>
  </si>
  <si>
    <t>X</t>
  </si>
  <si>
    <t>51,3**</t>
  </si>
  <si>
    <t>53,7**</t>
  </si>
  <si>
    <t>38,8**</t>
  </si>
  <si>
    <t>41,7**</t>
  </si>
  <si>
    <t>**Bendras periodinės literatūros išduoties procentas skaičiuojamas nuo tikslius duomenis pateikusių SVB viso fondo išduoties</t>
  </si>
  <si>
    <t>0**</t>
  </si>
  <si>
    <t>**Vilniaus m. CB nuo 2007 m. neaptarnauja vartotojų dėl rekonstrukcijos darbų.</t>
  </si>
  <si>
    <t>PERIODINIŲ LEIDINIŲ IŠDUOTIS 2011 M.*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</si>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</sst>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vertical="top" wrapText="1"/>
    </xf>
    <xf numFmtId="0" fontId="10" fillId="4" borderId="0" xfId="0" applyFont="1" applyFill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center"/>
    </xf>
    <xf numFmtId="164" fontId="12" fillId="4" borderId="9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0" fontId="10" fillId="4" borderId="14" xfId="0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right" vertical="top" wrapText="1"/>
    </xf>
    <xf numFmtId="0" fontId="10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27"/>
  <sheetViews>
    <sheetView tabSelected="1" workbookViewId="0">
      <selection activeCell="B18" sqref="B18"/>
    </sheetView>
  </sheetViews>
  <sheetFormatPr defaultRowHeight="14.4" x14ac:dyDescent="0.3"/>
  <cols>
    <col min="1" max="1" width="4.44140625" style="1" customWidth="1"/>
    <col min="2" max="2" width="11" style="1" bestFit="1" customWidth="1"/>
    <col min="3" max="3" width="8.88671875" style="1"/>
    <col min="4" max="5" width="8" style="1" customWidth="1"/>
    <col min="6" max="6" width="7.88671875" style="1" customWidth="1"/>
    <col min="7" max="7" width="7.5546875" style="1" customWidth="1"/>
    <col min="8" max="8" width="7.109375" style="1" customWidth="1"/>
    <col min="9" max="9" width="7.6640625" style="1" customWidth="1"/>
    <col min="10" max="10" width="8" style="1" customWidth="1"/>
    <col min="11" max="16384" width="8.88671875" style="1"/>
  </cols>
  <sheetData>
    <row r="2" spans="1:14" x14ac:dyDescent="0.3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</row>
    <row r="3" spans="1:14" x14ac:dyDescent="0.3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</row>
    <row r="4" spans="1:14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</row>
    <row r="5" spans="1:14" x14ac:dyDescent="0.3">
      <c r="A5" s="20" t="s">
        <v>1</v>
      </c>
      <c r="B5" s="21" t="s">
        <v>2</v>
      </c>
      <c r="C5" s="22" t="s">
        <v>3</v>
      </c>
      <c r="D5" s="22"/>
      <c r="E5" s="22"/>
      <c r="F5" s="22"/>
      <c r="G5" s="22"/>
      <c r="H5" s="22"/>
      <c r="I5" s="22"/>
      <c r="J5" s="22"/>
      <c r="K5" s="15"/>
      <c r="L5" s="15"/>
      <c r="M5" s="15"/>
      <c r="N5" s="15"/>
    </row>
    <row r="6" spans="1:14" x14ac:dyDescent="0.3">
      <c r="A6" s="23"/>
      <c r="B6" s="24" t="s">
        <v>4</v>
      </c>
      <c r="C6" s="22" t="s">
        <v>5</v>
      </c>
      <c r="D6" s="22"/>
      <c r="E6" s="22" t="s">
        <v>6</v>
      </c>
      <c r="F6" s="22"/>
      <c r="G6" s="22" t="s">
        <v>7</v>
      </c>
      <c r="H6" s="22"/>
      <c r="I6" s="22" t="s">
        <v>8</v>
      </c>
      <c r="J6" s="22"/>
      <c r="K6" s="15"/>
      <c r="L6" s="15"/>
      <c r="M6" s="15"/>
      <c r="N6" s="15"/>
    </row>
    <row r="7" spans="1:14" x14ac:dyDescent="0.3">
      <c r="A7" s="25"/>
      <c r="B7" s="24" t="s">
        <v>9</v>
      </c>
      <c r="C7" s="26" t="s">
        <v>10</v>
      </c>
      <c r="D7" s="26" t="s">
        <v>11</v>
      </c>
      <c r="E7" s="26" t="s">
        <v>10</v>
      </c>
      <c r="F7" s="26" t="s">
        <v>11</v>
      </c>
      <c r="G7" s="26" t="s">
        <v>10</v>
      </c>
      <c r="H7" s="26" t="s">
        <v>11</v>
      </c>
      <c r="I7" s="26" t="s">
        <v>10</v>
      </c>
      <c r="J7" s="26" t="s">
        <v>11</v>
      </c>
      <c r="K7" s="15"/>
      <c r="L7" s="15"/>
      <c r="M7" s="15"/>
      <c r="N7" s="15"/>
    </row>
    <row r="8" spans="1:14" x14ac:dyDescent="0.3">
      <c r="A8" s="27">
        <v>1</v>
      </c>
      <c r="B8" s="28" t="s">
        <v>23</v>
      </c>
      <c r="C8" s="29">
        <v>147867</v>
      </c>
      <c r="D8" s="30">
        <v>49.060866968596031</v>
      </c>
      <c r="E8" s="31">
        <v>105717</v>
      </c>
      <c r="F8" s="30">
        <v>50.227579391474563</v>
      </c>
      <c r="G8" s="27">
        <v>42150</v>
      </c>
      <c r="H8" s="30">
        <v>46.359946765802526</v>
      </c>
      <c r="I8" s="26" t="s">
        <v>29</v>
      </c>
      <c r="J8" s="32" t="s">
        <v>29</v>
      </c>
      <c r="K8" s="15"/>
      <c r="L8" s="15"/>
      <c r="M8" s="15"/>
      <c r="N8" s="15"/>
    </row>
    <row r="9" spans="1:14" x14ac:dyDescent="0.3">
      <c r="A9" s="27">
        <v>2</v>
      </c>
      <c r="B9" s="33" t="s">
        <v>24</v>
      </c>
      <c r="C9" s="34">
        <v>295740</v>
      </c>
      <c r="D9" s="30">
        <v>57.071950720587893</v>
      </c>
      <c r="E9" s="27" t="s">
        <v>38</v>
      </c>
      <c r="F9" s="27" t="s">
        <v>38</v>
      </c>
      <c r="G9" s="27" t="s">
        <v>38</v>
      </c>
      <c r="H9" s="27" t="s">
        <v>38</v>
      </c>
      <c r="I9" s="27" t="s">
        <v>38</v>
      </c>
      <c r="J9" s="27" t="s">
        <v>38</v>
      </c>
      <c r="K9" s="15"/>
      <c r="L9" s="15"/>
      <c r="M9" s="15"/>
      <c r="N9" s="15"/>
    </row>
    <row r="10" spans="1:14" x14ac:dyDescent="0.3">
      <c r="A10" s="27">
        <v>3</v>
      </c>
      <c r="B10" s="33" t="s">
        <v>25</v>
      </c>
      <c r="C10" s="27">
        <v>70806</v>
      </c>
      <c r="D10" s="30">
        <v>52.593814065424723</v>
      </c>
      <c r="E10" s="27">
        <v>35875</v>
      </c>
      <c r="F10" s="30">
        <v>54.873198935421698</v>
      </c>
      <c r="G10" s="27">
        <v>7838</v>
      </c>
      <c r="H10" s="30">
        <v>39.845457780489049</v>
      </c>
      <c r="I10" s="27">
        <v>27093</v>
      </c>
      <c r="J10" s="30">
        <v>54.646120333205594</v>
      </c>
      <c r="K10" s="15"/>
      <c r="L10" s="15"/>
      <c r="M10" s="15"/>
      <c r="N10" s="15"/>
    </row>
    <row r="11" spans="1:14" x14ac:dyDescent="0.3">
      <c r="A11" s="27">
        <v>4</v>
      </c>
      <c r="B11" s="33" t="s">
        <v>26</v>
      </c>
      <c r="C11" s="27">
        <v>69008</v>
      </c>
      <c r="D11" s="30">
        <v>39.248116024456138</v>
      </c>
      <c r="E11" s="27">
        <v>30869</v>
      </c>
      <c r="F11" s="30">
        <v>55.351539385680212</v>
      </c>
      <c r="G11" s="27">
        <v>820</v>
      </c>
      <c r="H11" s="30">
        <v>4.0483831152801777</v>
      </c>
      <c r="I11" s="27">
        <v>37319</v>
      </c>
      <c r="J11" s="30">
        <v>37.393412891654393</v>
      </c>
      <c r="K11" s="15"/>
      <c r="L11" s="15"/>
      <c r="M11" s="15"/>
      <c r="N11" s="15"/>
    </row>
    <row r="12" spans="1:14" ht="15" thickBot="1" x14ac:dyDescent="0.35">
      <c r="A12" s="27">
        <v>5</v>
      </c>
      <c r="B12" s="33" t="s">
        <v>27</v>
      </c>
      <c r="C12" s="27">
        <v>132163</v>
      </c>
      <c r="D12" s="30">
        <v>49.848376268245765</v>
      </c>
      <c r="E12" s="27">
        <v>86614</v>
      </c>
      <c r="F12" s="30">
        <v>57.48475174716107</v>
      </c>
      <c r="G12" s="27" t="s">
        <v>15</v>
      </c>
      <c r="H12" s="30" t="s">
        <v>15</v>
      </c>
      <c r="I12" s="27">
        <v>45549</v>
      </c>
      <c r="J12" s="30">
        <v>39.795731147942021</v>
      </c>
      <c r="K12" s="15"/>
      <c r="L12" s="15"/>
      <c r="M12" s="15"/>
      <c r="N12" s="15"/>
    </row>
    <row r="13" spans="1:14" ht="15" thickBot="1" x14ac:dyDescent="0.35">
      <c r="A13" s="35"/>
      <c r="B13" s="36" t="s">
        <v>21</v>
      </c>
      <c r="C13" s="37">
        <f>SUM(C8:C12)</f>
        <v>715584</v>
      </c>
      <c r="D13" s="38" t="s">
        <v>30</v>
      </c>
      <c r="E13" s="39">
        <f>SUM(E8:E12)</f>
        <v>259075</v>
      </c>
      <c r="F13" s="38" t="s">
        <v>31</v>
      </c>
      <c r="G13" s="40">
        <f>SUM(G8:G12)</f>
        <v>50808</v>
      </c>
      <c r="H13" s="38" t="s">
        <v>32</v>
      </c>
      <c r="I13" s="40">
        <f>SUM(I10:I12)</f>
        <v>109961</v>
      </c>
      <c r="J13" s="38" t="s">
        <v>33</v>
      </c>
      <c r="K13" s="15"/>
      <c r="L13" s="15"/>
      <c r="M13" s="15"/>
      <c r="N13" s="15"/>
    </row>
    <row r="14" spans="1:14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5"/>
      <c r="L14" s="15"/>
      <c r="M14" s="15"/>
      <c r="N14" s="15"/>
    </row>
    <row r="15" spans="1:14" x14ac:dyDescent="0.3">
      <c r="A15" s="16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15"/>
      <c r="M15" s="15"/>
      <c r="N15" s="15"/>
    </row>
    <row r="16" spans="1:14" x14ac:dyDescent="0.3">
      <c r="A16" s="16" t="s">
        <v>34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9" spans="1:14" x14ac:dyDescent="0.3">
      <c r="B19" s="2"/>
      <c r="C19" s="3"/>
      <c r="D19" s="4"/>
      <c r="E19" s="4"/>
      <c r="F19" s="4"/>
      <c r="G19" s="4"/>
    </row>
    <row r="20" spans="1:14" x14ac:dyDescent="0.3">
      <c r="B20" s="2"/>
      <c r="C20" s="3"/>
      <c r="D20" s="5"/>
      <c r="E20" s="5"/>
      <c r="F20" s="5"/>
      <c r="G20" s="5"/>
    </row>
    <row r="21" spans="1:14" x14ac:dyDescent="0.3">
      <c r="B21" s="2"/>
      <c r="C21" s="3"/>
      <c r="D21" s="5"/>
      <c r="E21" s="5"/>
      <c r="F21" s="5"/>
      <c r="G21" s="5"/>
    </row>
    <row r="22" spans="1:14" x14ac:dyDescent="0.3">
      <c r="B22" s="6"/>
      <c r="C22" s="7"/>
      <c r="D22" s="8"/>
      <c r="E22" s="8"/>
      <c r="F22" s="8"/>
      <c r="G22" s="8"/>
    </row>
    <row r="23" spans="1:14" x14ac:dyDescent="0.3">
      <c r="B23" s="6"/>
      <c r="C23" s="9"/>
      <c r="D23" s="8"/>
      <c r="E23" s="8"/>
      <c r="F23" s="8"/>
      <c r="G23" s="8"/>
    </row>
    <row r="24" spans="1:14" x14ac:dyDescent="0.3">
      <c r="B24" s="6"/>
      <c r="C24" s="9"/>
      <c r="D24" s="8"/>
      <c r="E24" s="8"/>
      <c r="F24" s="6"/>
      <c r="G24" s="8"/>
    </row>
    <row r="25" spans="1:14" x14ac:dyDescent="0.3">
      <c r="B25" s="6"/>
      <c r="C25" s="9"/>
      <c r="D25" s="8"/>
      <c r="E25" s="8"/>
      <c r="F25" s="8"/>
      <c r="G25" s="8"/>
    </row>
    <row r="26" spans="1:14" x14ac:dyDescent="0.3">
      <c r="B26" s="6"/>
      <c r="C26" s="9"/>
      <c r="D26" s="8"/>
      <c r="E26" s="8"/>
      <c r="F26" s="8"/>
      <c r="G26" s="8"/>
    </row>
    <row r="27" spans="1:14" x14ac:dyDescent="0.3">
      <c r="B27" s="10"/>
      <c r="C27" s="11"/>
      <c r="D27" s="12"/>
      <c r="E27" s="12"/>
      <c r="F27" s="12"/>
      <c r="G27" s="13"/>
    </row>
  </sheetData>
  <mergeCells count="13">
    <mergeCell ref="B19:B21"/>
    <mergeCell ref="D20:D21"/>
    <mergeCell ref="E20:E21"/>
    <mergeCell ref="F20:F21"/>
    <mergeCell ref="G20:G21"/>
    <mergeCell ref="A2:J2"/>
    <mergeCell ref="A3:J3"/>
    <mergeCell ref="C5:J5"/>
    <mergeCell ref="C6:D6"/>
    <mergeCell ref="E6:F6"/>
    <mergeCell ref="G6:H6"/>
    <mergeCell ref="I6:J6"/>
    <mergeCell ref="A5:A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J20"/>
  <sheetViews>
    <sheetView zoomScaleNormal="100" workbookViewId="0">
      <selection activeCell="D11" sqref="D11"/>
    </sheetView>
  </sheetViews>
  <sheetFormatPr defaultRowHeight="14.4" x14ac:dyDescent="0.3"/>
  <cols>
    <col min="1" max="1" width="4.33203125" style="15" customWidth="1"/>
    <col min="2" max="2" width="10.77734375" style="15" customWidth="1"/>
    <col min="3" max="3" width="8.109375" style="15" customWidth="1"/>
    <col min="4" max="4" width="6.21875" style="15" customWidth="1"/>
    <col min="5" max="5" width="7.44140625" style="15" customWidth="1"/>
    <col min="6" max="6" width="6.5546875" style="15" customWidth="1"/>
    <col min="7" max="7" width="7.44140625" style="15" customWidth="1"/>
    <col min="8" max="8" width="6.109375" style="15" customWidth="1"/>
    <col min="9" max="9" width="7.33203125" style="15" customWidth="1"/>
    <col min="10" max="10" width="7" style="15" customWidth="1"/>
    <col min="11" max="16384" width="8.88671875" style="15"/>
  </cols>
  <sheetData>
    <row r="2" spans="1:10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3">
      <c r="A5" s="20" t="s">
        <v>1</v>
      </c>
      <c r="B5" s="21" t="s">
        <v>2</v>
      </c>
      <c r="C5" s="22" t="s">
        <v>3</v>
      </c>
      <c r="D5" s="22"/>
      <c r="E5" s="22"/>
      <c r="F5" s="22"/>
      <c r="G5" s="22"/>
      <c r="H5" s="22"/>
      <c r="I5" s="22"/>
      <c r="J5" s="22"/>
    </row>
    <row r="6" spans="1:10" x14ac:dyDescent="0.3">
      <c r="A6" s="23"/>
      <c r="B6" s="24" t="s">
        <v>4</v>
      </c>
      <c r="C6" s="22" t="s">
        <v>5</v>
      </c>
      <c r="D6" s="22"/>
      <c r="E6" s="22" t="s">
        <v>6</v>
      </c>
      <c r="F6" s="22"/>
      <c r="G6" s="22" t="s">
        <v>7</v>
      </c>
      <c r="H6" s="22"/>
      <c r="I6" s="22" t="s">
        <v>8</v>
      </c>
      <c r="J6" s="22"/>
    </row>
    <row r="7" spans="1:10" x14ac:dyDescent="0.3">
      <c r="A7" s="25"/>
      <c r="B7" s="24" t="s">
        <v>9</v>
      </c>
      <c r="C7" s="26" t="s">
        <v>10</v>
      </c>
      <c r="D7" s="26" t="s">
        <v>11</v>
      </c>
      <c r="E7" s="26" t="s">
        <v>10</v>
      </c>
      <c r="F7" s="26" t="s">
        <v>11</v>
      </c>
      <c r="G7" s="26" t="s">
        <v>10</v>
      </c>
      <c r="H7" s="26" t="s">
        <v>11</v>
      </c>
      <c r="I7" s="26" t="s">
        <v>10</v>
      </c>
      <c r="J7" s="26" t="s">
        <v>11</v>
      </c>
    </row>
    <row r="8" spans="1:10" x14ac:dyDescent="0.3">
      <c r="A8" s="27">
        <v>1</v>
      </c>
      <c r="B8" s="28" t="s">
        <v>12</v>
      </c>
      <c r="C8" s="29">
        <f>E8+G8+I8</f>
        <v>76141</v>
      </c>
      <c r="D8" s="30">
        <v>39.593668424282136</v>
      </c>
      <c r="E8" s="31">
        <v>17383</v>
      </c>
      <c r="F8" s="30">
        <v>23.788540226896391</v>
      </c>
      <c r="G8" s="27">
        <v>18043</v>
      </c>
      <c r="H8" s="30">
        <v>56.871335812897939</v>
      </c>
      <c r="I8" s="27">
        <v>40715</v>
      </c>
      <c r="J8" s="30">
        <v>46.527706354920177</v>
      </c>
    </row>
    <row r="9" spans="1:10" x14ac:dyDescent="0.3">
      <c r="A9" s="27">
        <v>2</v>
      </c>
      <c r="B9" s="33" t="s">
        <v>13</v>
      </c>
      <c r="C9" s="29">
        <f t="shared" ref="C9:C17" si="0">E9+G9+I9</f>
        <v>88595</v>
      </c>
      <c r="D9" s="30">
        <v>35.591613403449287</v>
      </c>
      <c r="E9" s="34">
        <v>43888</v>
      </c>
      <c r="F9" s="30">
        <v>58.411413969335598</v>
      </c>
      <c r="G9" s="21">
        <v>16457</v>
      </c>
      <c r="H9" s="30">
        <v>34.717211990802269</v>
      </c>
      <c r="I9" s="21">
        <v>28250</v>
      </c>
      <c r="J9" s="30">
        <v>22.352866705701764</v>
      </c>
    </row>
    <row r="10" spans="1:10" x14ac:dyDescent="0.3">
      <c r="A10" s="27">
        <v>3</v>
      </c>
      <c r="B10" s="33" t="s">
        <v>14</v>
      </c>
      <c r="C10" s="29">
        <f>E10+I10</f>
        <v>78779</v>
      </c>
      <c r="D10" s="30">
        <v>51.501323832249213</v>
      </c>
      <c r="E10" s="27">
        <v>26792</v>
      </c>
      <c r="F10" s="30">
        <v>51.323704072640894</v>
      </c>
      <c r="G10" s="27" t="s">
        <v>15</v>
      </c>
      <c r="H10" s="30" t="s">
        <v>15</v>
      </c>
      <c r="I10" s="27">
        <v>51987</v>
      </c>
      <c r="J10" s="30">
        <v>51.593342794478133</v>
      </c>
    </row>
    <row r="11" spans="1:10" x14ac:dyDescent="0.3">
      <c r="A11" s="27">
        <v>4</v>
      </c>
      <c r="B11" s="33" t="s">
        <v>16</v>
      </c>
      <c r="C11" s="29">
        <v>121394</v>
      </c>
      <c r="D11" s="30">
        <v>48.237879335762571</v>
      </c>
      <c r="E11" s="27" t="s">
        <v>38</v>
      </c>
      <c r="F11" s="27" t="s">
        <v>38</v>
      </c>
      <c r="G11" s="27" t="s">
        <v>38</v>
      </c>
      <c r="H11" s="27" t="s">
        <v>38</v>
      </c>
      <c r="I11" s="27" t="s">
        <v>38</v>
      </c>
      <c r="J11" s="27" t="s">
        <v>38</v>
      </c>
    </row>
    <row r="12" spans="1:10" x14ac:dyDescent="0.3">
      <c r="A12" s="27">
        <v>5</v>
      </c>
      <c r="B12" s="33" t="s">
        <v>17</v>
      </c>
      <c r="C12" s="27" t="s">
        <v>38</v>
      </c>
      <c r="D12" s="27" t="s">
        <v>38</v>
      </c>
      <c r="E12" s="27" t="s">
        <v>38</v>
      </c>
      <c r="F12" s="27" t="s">
        <v>38</v>
      </c>
      <c r="G12" s="27" t="s">
        <v>38</v>
      </c>
      <c r="H12" s="27" t="s">
        <v>38</v>
      </c>
      <c r="I12" s="27" t="s">
        <v>38</v>
      </c>
      <c r="J12" s="27" t="s">
        <v>38</v>
      </c>
    </row>
    <row r="13" spans="1:10" x14ac:dyDescent="0.3">
      <c r="A13" s="27">
        <v>6</v>
      </c>
      <c r="B13" s="33" t="s">
        <v>18</v>
      </c>
      <c r="C13" s="29">
        <f t="shared" si="0"/>
        <v>71910</v>
      </c>
      <c r="D13" s="30">
        <v>27.010682572832312</v>
      </c>
      <c r="E13" s="31">
        <v>33868</v>
      </c>
      <c r="F13" s="30">
        <v>24.275699929756154</v>
      </c>
      <c r="G13" s="27">
        <v>1828</v>
      </c>
      <c r="H13" s="30">
        <v>19.643240919836664</v>
      </c>
      <c r="I13" s="27">
        <v>36214</v>
      </c>
      <c r="J13" s="30">
        <v>30.844576178795315</v>
      </c>
    </row>
    <row r="14" spans="1:10" x14ac:dyDescent="0.3">
      <c r="A14" s="27">
        <v>7</v>
      </c>
      <c r="B14" s="33" t="s">
        <v>19</v>
      </c>
      <c r="C14" s="29">
        <f t="shared" si="0"/>
        <v>41346</v>
      </c>
      <c r="D14" s="30">
        <v>21.78409791410914</v>
      </c>
      <c r="E14" s="27">
        <v>5721</v>
      </c>
      <c r="F14" s="30">
        <v>30.557632731545777</v>
      </c>
      <c r="G14" s="27">
        <v>7714</v>
      </c>
      <c r="H14" s="30">
        <v>27.286876547576938</v>
      </c>
      <c r="I14" s="27">
        <v>27911</v>
      </c>
      <c r="J14" s="30">
        <v>19.544560140609356</v>
      </c>
    </row>
    <row r="15" spans="1:10" x14ac:dyDescent="0.3">
      <c r="A15" s="51" t="s">
        <v>21</v>
      </c>
      <c r="B15" s="52"/>
      <c r="C15" s="18">
        <f>SUM(C7:C14)</f>
        <v>478165</v>
      </c>
      <c r="D15" s="19">
        <v>36.72892041945623</v>
      </c>
      <c r="E15" s="17">
        <f>SUM(E8:E14)</f>
        <v>127652</v>
      </c>
      <c r="F15" s="19">
        <v>35.592657961728385</v>
      </c>
      <c r="G15" s="17">
        <f>SUM(G8:G14)</f>
        <v>44042</v>
      </c>
      <c r="H15" s="19">
        <v>37.73788612313097</v>
      </c>
      <c r="I15" s="17">
        <f>SUM(I8:I14)</f>
        <v>185077</v>
      </c>
      <c r="J15" s="19">
        <v>32.194751133740503</v>
      </c>
    </row>
    <row r="16" spans="1:10" ht="15" thickBot="1" x14ac:dyDescent="0.35">
      <c r="A16" s="24">
        <v>8</v>
      </c>
      <c r="B16" s="41" t="s">
        <v>20</v>
      </c>
      <c r="C16" s="42">
        <f>G16</f>
        <v>526846</v>
      </c>
      <c r="D16" s="43">
        <v>39.117018575249134</v>
      </c>
      <c r="E16" s="44" t="s">
        <v>35</v>
      </c>
      <c r="F16" s="43" t="s">
        <v>35</v>
      </c>
      <c r="G16" s="45">
        <v>526846</v>
      </c>
      <c r="H16" s="43">
        <v>39.117018575249134</v>
      </c>
      <c r="I16" s="24" t="s">
        <v>15</v>
      </c>
      <c r="J16" s="46" t="s">
        <v>15</v>
      </c>
    </row>
    <row r="17" spans="1:10" ht="15" thickBot="1" x14ac:dyDescent="0.35">
      <c r="A17" s="50" t="s">
        <v>21</v>
      </c>
      <c r="B17" s="49"/>
      <c r="C17" s="47">
        <f t="shared" si="0"/>
        <v>883617</v>
      </c>
      <c r="D17" s="48">
        <v>33.360126128751908</v>
      </c>
      <c r="E17" s="39">
        <f>E15</f>
        <v>127652</v>
      </c>
      <c r="F17" s="38">
        <v>35.592657961728385</v>
      </c>
      <c r="G17" s="40">
        <f>SUM(G15:G16)</f>
        <v>570888</v>
      </c>
      <c r="H17" s="38">
        <v>39.007045193505384</v>
      </c>
      <c r="I17" s="40">
        <f>I15</f>
        <v>185077</v>
      </c>
      <c r="J17" s="38">
        <v>32.194751133740503</v>
      </c>
    </row>
    <row r="18" spans="1:10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3">
      <c r="A19" s="16" t="s">
        <v>22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3">
      <c r="A20" s="16" t="s">
        <v>36</v>
      </c>
      <c r="B20" s="53"/>
      <c r="C20" s="53"/>
      <c r="D20" s="53"/>
      <c r="E20" s="53"/>
      <c r="F20" s="53"/>
      <c r="G20" s="53"/>
      <c r="H20" s="53"/>
      <c r="I20" s="53"/>
    </row>
  </sheetData>
  <mergeCells count="10">
    <mergeCell ref="A17:B17"/>
    <mergeCell ref="A15:B15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2013-08-21T12:35:56Z</cp:lastPrinted>
  <dcterms:created xsi:type="dcterms:W3CDTF">2012-12-10T07:29:40Z</dcterms:created>
  <dcterms:modified xsi:type="dcterms:W3CDTF">2013-08-21T12:37:05Z</dcterms:modified>
</cp:coreProperties>
</file>