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7220" windowHeight="729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C13" i="1" l="1"/>
  <c r="C9" i="1"/>
  <c r="C11" i="1"/>
  <c r="C17" i="2" l="1"/>
  <c r="I16" i="2"/>
  <c r="I18" i="2" s="1"/>
  <c r="G16" i="2"/>
  <c r="G18" i="2" s="1"/>
  <c r="E16" i="2"/>
  <c r="E18" i="2" s="1"/>
  <c r="C14" i="2"/>
  <c r="C11" i="2"/>
  <c r="C10" i="2" l="1"/>
  <c r="C12" i="2"/>
  <c r="C15" i="2"/>
  <c r="C18" i="2"/>
  <c r="C9" i="2"/>
  <c r="C16" i="2" l="1"/>
  <c r="I14" i="1"/>
  <c r="G14" i="1"/>
  <c r="E14" i="1"/>
  <c r="C14" i="1" l="1"/>
</calcChain>
</file>

<file path=xl/sharedStrings.xml><?xml version="1.0" encoding="utf-8"?>
<sst xmlns="http://schemas.openxmlformats.org/spreadsheetml/2006/main" count="90" uniqueCount="33">
  <si>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</si>
  <si>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</si>
  <si>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</si>
  <si>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</si>
  <si>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</si>
  <si>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</si>
  <si>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</si>
  <si>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</si>
  <si>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</si>
  <si>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</si>
  <si>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</si>
  <si>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</si>
  <si>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</si>
  <si>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</si>
  <si>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</si>
  <si>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</si>
  <si>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</si>
  <si>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</si>
  <si>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</si>
  <si>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</si>
  <si>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</si>
  <si>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</si>
  <si>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</si>
  <si>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</si>
  <si>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</si>
  <si>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</si>
  <si>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nėra duom.</t>
  </si>
  <si>
    <t>0**</t>
  </si>
  <si>
    <t xml:space="preserve">3.6. VILNIAUS APSKRITIES SAVIVALDYBIŲ VIEŠŲJŲ BIBLIOTEKŲ </t>
  </si>
  <si>
    <t xml:space="preserve">3.6. ALYTAUS APSKRITIES SAVIVALDYBIŲ VIEŠŲJŲ BIBLIOTEKŲ </t>
  </si>
  <si>
    <t>PERIODINIŲ LEIDINIŲ IŠDUOTIS 2012 M.*</t>
  </si>
  <si>
    <t>n.d.</t>
  </si>
  <si>
    <t>*Periodinių leidinių išduoties procentas skaičiuojamas nuo viso fondo, neįtraukiant tų SVB, kurios nepateikė duomenų.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</si>
</sst>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CD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top" wrapText="1"/>
    </xf>
    <xf numFmtId="0" fontId="10" fillId="4" borderId="0" xfId="0" applyFont="1" applyFill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right" vertical="top" wrapText="1"/>
    </xf>
    <xf numFmtId="0" fontId="8" fillId="3" borderId="5" xfId="0" applyFont="1" applyFill="1" applyBorder="1" applyAlignment="1"/>
    <xf numFmtId="0" fontId="13" fillId="4" borderId="6" xfId="0" applyFont="1" applyFill="1" applyBorder="1" applyAlignment="1">
      <alignment horizontal="right"/>
    </xf>
    <xf numFmtId="0" fontId="8" fillId="4" borderId="7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EC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N28"/>
  <sheetViews>
    <sheetView tabSelected="1" zoomScaleNormal="100" workbookViewId="0">
      <selection activeCell="M9" sqref="M9"/>
    </sheetView>
  </sheetViews>
  <sheetFormatPr defaultRowHeight="14.4" x14ac:dyDescent="0.3"/>
  <cols>
    <col min="1" max="1" width="3.6640625" style="1" customWidth="1"/>
    <col min="2" max="2" width="11" style="1" bestFit="1" customWidth="1"/>
    <col min="3" max="3" width="9.44140625" style="1" customWidth="1"/>
    <col min="4" max="4" width="8.44140625" style="1" customWidth="1"/>
    <col min="5" max="5" width="8.5546875" style="1" customWidth="1"/>
    <col min="6" max="6" width="8.21875" style="1" customWidth="1"/>
    <col min="7" max="7" width="8.5546875" style="1" customWidth="1"/>
    <col min="8" max="9" width="8.21875" style="1" customWidth="1"/>
    <col min="10" max="10" width="8.5546875" style="1" customWidth="1"/>
    <col min="11" max="16384" width="8.88671875" style="1"/>
  </cols>
  <sheetData>
    <row r="3" spans="1:14" x14ac:dyDescent="0.3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12"/>
      <c r="L3" s="12"/>
      <c r="M3" s="12"/>
      <c r="N3" s="12"/>
    </row>
    <row r="4" spans="1:14" x14ac:dyDescent="0.3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12"/>
      <c r="L4" s="12"/>
      <c r="M4" s="12"/>
      <c r="N4" s="12"/>
    </row>
    <row r="5" spans="1:14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2"/>
      <c r="L5" s="12"/>
      <c r="M5" s="12"/>
      <c r="N5" s="12"/>
    </row>
    <row r="6" spans="1:14" x14ac:dyDescent="0.3">
      <c r="A6" s="45" t="s">
        <v>0</v>
      </c>
      <c r="B6" s="17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12"/>
      <c r="L6" s="12"/>
      <c r="M6" s="12"/>
      <c r="N6" s="12"/>
    </row>
    <row r="7" spans="1:14" x14ac:dyDescent="0.3">
      <c r="A7" s="46"/>
      <c r="B7" s="18" t="s">
        <v>3</v>
      </c>
      <c r="C7" s="44" t="s">
        <v>4</v>
      </c>
      <c r="D7" s="44"/>
      <c r="E7" s="44" t="s">
        <v>5</v>
      </c>
      <c r="F7" s="44"/>
      <c r="G7" s="44" t="s">
        <v>6</v>
      </c>
      <c r="H7" s="44"/>
      <c r="I7" s="44" t="s">
        <v>7</v>
      </c>
      <c r="J7" s="44"/>
      <c r="K7" s="12"/>
      <c r="L7" s="12"/>
      <c r="M7" s="12"/>
      <c r="N7" s="12"/>
    </row>
    <row r="8" spans="1:14" x14ac:dyDescent="0.3">
      <c r="A8" s="47"/>
      <c r="B8" s="18" t="s">
        <v>8</v>
      </c>
      <c r="C8" s="19" t="s">
        <v>9</v>
      </c>
      <c r="D8" s="19" t="s">
        <v>10</v>
      </c>
      <c r="E8" s="19" t="s">
        <v>9</v>
      </c>
      <c r="F8" s="19" t="s">
        <v>10</v>
      </c>
      <c r="G8" s="19" t="s">
        <v>9</v>
      </c>
      <c r="H8" s="19" t="s">
        <v>10</v>
      </c>
      <c r="I8" s="19" t="s">
        <v>9</v>
      </c>
      <c r="J8" s="19" t="s">
        <v>10</v>
      </c>
      <c r="K8" s="12"/>
      <c r="L8" s="12"/>
      <c r="M8" s="12"/>
      <c r="N8" s="12"/>
    </row>
    <row r="9" spans="1:14" x14ac:dyDescent="0.3">
      <c r="A9" s="20">
        <v>1</v>
      </c>
      <c r="B9" s="21" t="s">
        <v>21</v>
      </c>
      <c r="C9" s="22">
        <f>E9+G9</f>
        <v>130981</v>
      </c>
      <c r="D9" s="23">
        <v>47.895054392540452</v>
      </c>
      <c r="E9" s="24">
        <v>89447</v>
      </c>
      <c r="F9" s="23">
        <v>48.492849165645637</v>
      </c>
      <c r="G9" s="20">
        <v>41534</v>
      </c>
      <c r="H9" s="23">
        <v>46.656406915222249</v>
      </c>
      <c r="I9" s="19" t="s">
        <v>14</v>
      </c>
      <c r="J9" s="39" t="s">
        <v>14</v>
      </c>
      <c r="K9" s="12"/>
      <c r="L9" s="12"/>
      <c r="M9" s="12"/>
      <c r="N9" s="12"/>
    </row>
    <row r="10" spans="1:14" x14ac:dyDescent="0.3">
      <c r="A10" s="20">
        <v>2</v>
      </c>
      <c r="B10" s="25" t="s">
        <v>22</v>
      </c>
      <c r="C10" s="22">
        <v>284568</v>
      </c>
      <c r="D10" s="23">
        <v>56.090859276137614</v>
      </c>
      <c r="E10" s="23" t="s">
        <v>31</v>
      </c>
      <c r="F10" s="23" t="s">
        <v>31</v>
      </c>
      <c r="G10" s="23" t="s">
        <v>31</v>
      </c>
      <c r="H10" s="23" t="s">
        <v>31</v>
      </c>
      <c r="I10" s="23" t="s">
        <v>31</v>
      </c>
      <c r="J10" s="23" t="s">
        <v>31</v>
      </c>
      <c r="K10" s="12"/>
      <c r="L10" s="12"/>
      <c r="M10" s="12"/>
      <c r="N10" s="12"/>
    </row>
    <row r="11" spans="1:14" ht="15.6" customHeight="1" x14ac:dyDescent="0.3">
      <c r="A11" s="20">
        <v>3</v>
      </c>
      <c r="B11" s="25" t="s">
        <v>23</v>
      </c>
      <c r="C11" s="22">
        <f t="shared" ref="C11:C14" si="0">E11+G11+I11</f>
        <v>69879</v>
      </c>
      <c r="D11" s="23">
        <v>52.811808006529773</v>
      </c>
      <c r="E11" s="20">
        <v>37283</v>
      </c>
      <c r="F11" s="23">
        <v>52.009485945455815</v>
      </c>
      <c r="G11" s="20">
        <v>6583</v>
      </c>
      <c r="H11" s="23">
        <v>38.846925528148233</v>
      </c>
      <c r="I11" s="20">
        <v>26013</v>
      </c>
      <c r="J11" s="23">
        <v>59.545392116467525</v>
      </c>
      <c r="K11" s="12"/>
      <c r="L11" s="12"/>
      <c r="M11" s="12"/>
      <c r="N11" s="12"/>
    </row>
    <row r="12" spans="1:14" x14ac:dyDescent="0.3">
      <c r="A12" s="20">
        <v>4</v>
      </c>
      <c r="B12" s="25" t="s">
        <v>24</v>
      </c>
      <c r="C12" s="23" t="s">
        <v>31</v>
      </c>
      <c r="D12" s="23" t="s">
        <v>31</v>
      </c>
      <c r="E12" s="23" t="s">
        <v>31</v>
      </c>
      <c r="F12" s="23" t="s">
        <v>31</v>
      </c>
      <c r="G12" s="23" t="s">
        <v>31</v>
      </c>
      <c r="H12" s="23" t="s">
        <v>31</v>
      </c>
      <c r="I12" s="23" t="s">
        <v>31</v>
      </c>
      <c r="J12" s="23" t="s">
        <v>31</v>
      </c>
      <c r="K12" s="12"/>
      <c r="L12" s="12"/>
      <c r="M12" s="12"/>
      <c r="N12" s="12"/>
    </row>
    <row r="13" spans="1:14" ht="15" thickBot="1" x14ac:dyDescent="0.35">
      <c r="A13" s="20">
        <v>5</v>
      </c>
      <c r="B13" s="25" t="s">
        <v>25</v>
      </c>
      <c r="C13" s="29">
        <f>E13+I13</f>
        <v>141640</v>
      </c>
      <c r="D13" s="23">
        <v>53.685882250379976</v>
      </c>
      <c r="E13" s="20">
        <v>93121</v>
      </c>
      <c r="F13" s="23">
        <v>60.463470378931518</v>
      </c>
      <c r="G13" s="20" t="s">
        <v>14</v>
      </c>
      <c r="H13" s="23" t="s">
        <v>14</v>
      </c>
      <c r="I13" s="20">
        <v>48519</v>
      </c>
      <c r="J13" s="23">
        <v>44.180879447090213</v>
      </c>
      <c r="K13" s="12"/>
      <c r="L13" s="12"/>
      <c r="M13" s="12"/>
      <c r="N13" s="12"/>
    </row>
    <row r="14" spans="1:14" ht="15" thickBot="1" x14ac:dyDescent="0.35">
      <c r="A14" s="40"/>
      <c r="B14" s="41" t="s">
        <v>20</v>
      </c>
      <c r="C14" s="34">
        <f t="shared" si="0"/>
        <v>342500</v>
      </c>
      <c r="D14" s="35">
        <v>53.3</v>
      </c>
      <c r="E14" s="36">
        <f>SUM(E9:E13)</f>
        <v>219851</v>
      </c>
      <c r="F14" s="37">
        <v>53.6</v>
      </c>
      <c r="G14" s="38">
        <f>SUM(G9:G13)</f>
        <v>48117</v>
      </c>
      <c r="H14" s="37">
        <v>45.4</v>
      </c>
      <c r="I14" s="38">
        <f>SUM(I11:I13)</f>
        <v>74532</v>
      </c>
      <c r="J14" s="37">
        <v>48.6</v>
      </c>
      <c r="K14" s="12"/>
      <c r="L14" s="12"/>
      <c r="M14" s="12"/>
      <c r="N14" s="12"/>
    </row>
    <row r="15" spans="1:14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2"/>
      <c r="L15" s="12"/>
      <c r="M15" s="12"/>
      <c r="N15" s="12"/>
    </row>
    <row r="16" spans="1:14" x14ac:dyDescent="0.3">
      <c r="A16" s="13" t="s">
        <v>32</v>
      </c>
      <c r="B16" s="13"/>
      <c r="C16" s="13"/>
      <c r="D16" s="13"/>
      <c r="E16" s="13"/>
      <c r="F16" s="13"/>
      <c r="G16" s="13"/>
      <c r="H16" s="13"/>
      <c r="I16" s="13"/>
      <c r="J16" s="13"/>
      <c r="K16" s="12"/>
      <c r="L16" s="12"/>
      <c r="M16" s="12"/>
      <c r="N16" s="12"/>
    </row>
    <row r="17" spans="1:14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2"/>
      <c r="L17" s="12"/>
      <c r="M17" s="13"/>
      <c r="N17" s="13"/>
    </row>
    <row r="18" spans="1:14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20" spans="1:14" x14ac:dyDescent="0.3">
      <c r="B20" s="48"/>
      <c r="C20" s="2"/>
      <c r="D20" s="3"/>
      <c r="E20" s="3"/>
      <c r="F20" s="3"/>
      <c r="G20" s="3"/>
    </row>
    <row r="21" spans="1:14" x14ac:dyDescent="0.3">
      <c r="B21" s="48"/>
      <c r="C21" s="2"/>
      <c r="D21" s="49"/>
      <c r="E21" s="49"/>
      <c r="F21" s="49"/>
      <c r="G21" s="49"/>
    </row>
    <row r="22" spans="1:14" x14ac:dyDescent="0.3">
      <c r="B22" s="48"/>
      <c r="C22" s="2"/>
      <c r="D22" s="49"/>
      <c r="E22" s="49"/>
      <c r="F22" s="49"/>
      <c r="G22" s="49"/>
    </row>
    <row r="23" spans="1:14" x14ac:dyDescent="0.3">
      <c r="B23" s="4"/>
      <c r="C23" s="5"/>
      <c r="D23" s="6"/>
      <c r="E23" s="6"/>
      <c r="F23" s="6"/>
      <c r="G23" s="6"/>
    </row>
    <row r="24" spans="1:14" x14ac:dyDescent="0.3">
      <c r="B24" s="4"/>
      <c r="C24" s="7"/>
      <c r="D24" s="6"/>
      <c r="E24" s="6"/>
      <c r="F24" s="6"/>
      <c r="G24" s="6"/>
    </row>
    <row r="25" spans="1:14" x14ac:dyDescent="0.3">
      <c r="B25" s="4"/>
      <c r="C25" s="7"/>
      <c r="D25" s="6"/>
      <c r="E25" s="6"/>
      <c r="F25" s="4"/>
      <c r="G25" s="6"/>
    </row>
    <row r="26" spans="1:14" x14ac:dyDescent="0.3">
      <c r="B26" s="4"/>
      <c r="C26" s="7"/>
      <c r="D26" s="6"/>
      <c r="E26" s="6"/>
      <c r="F26" s="6"/>
      <c r="G26" s="6"/>
    </row>
    <row r="27" spans="1:14" x14ac:dyDescent="0.3">
      <c r="B27" s="4"/>
      <c r="C27" s="7"/>
      <c r="D27" s="6"/>
      <c r="E27" s="6"/>
      <c r="F27" s="6"/>
      <c r="G27" s="6"/>
    </row>
    <row r="28" spans="1:14" x14ac:dyDescent="0.3">
      <c r="B28" s="8"/>
      <c r="C28" s="9"/>
      <c r="D28" s="10"/>
      <c r="E28" s="10"/>
      <c r="F28" s="10"/>
      <c r="G28" s="11"/>
    </row>
  </sheetData>
  <mergeCells count="13">
    <mergeCell ref="B20:B22"/>
    <mergeCell ref="D21:D22"/>
    <mergeCell ref="E21:E22"/>
    <mergeCell ref="F21:F22"/>
    <mergeCell ref="G21:G22"/>
    <mergeCell ref="A3:J3"/>
    <mergeCell ref="A4:J4"/>
    <mergeCell ref="C6:J6"/>
    <mergeCell ref="C7:D7"/>
    <mergeCell ref="E7:F7"/>
    <mergeCell ref="G7:H7"/>
    <mergeCell ref="I7:J7"/>
    <mergeCell ref="A6:A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M20"/>
  <sheetViews>
    <sheetView zoomScaleNormal="100" workbookViewId="0">
      <selection activeCell="A20" sqref="A20:L20"/>
    </sheetView>
  </sheetViews>
  <sheetFormatPr defaultRowHeight="14.4" x14ac:dyDescent="0.3"/>
  <cols>
    <col min="1" max="1" width="4.33203125" style="1" customWidth="1"/>
    <col min="2" max="2" width="10.77734375" style="1" customWidth="1"/>
    <col min="3" max="16384" width="8.88671875" style="1"/>
  </cols>
  <sheetData>
    <row r="3" spans="1:13" x14ac:dyDescent="0.3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12"/>
      <c r="L3" s="12"/>
      <c r="M3" s="12"/>
    </row>
    <row r="4" spans="1:13" x14ac:dyDescent="0.3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12"/>
      <c r="L4" s="12"/>
      <c r="M4" s="12"/>
    </row>
    <row r="5" spans="1:13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2"/>
      <c r="L5" s="12"/>
      <c r="M5" s="12"/>
    </row>
    <row r="6" spans="1:13" x14ac:dyDescent="0.3">
      <c r="A6" s="45" t="s">
        <v>0</v>
      </c>
      <c r="B6" s="17" t="s">
        <v>1</v>
      </c>
      <c r="C6" s="43" t="s">
        <v>2</v>
      </c>
      <c r="D6" s="43"/>
      <c r="E6" s="43"/>
      <c r="F6" s="43"/>
      <c r="G6" s="43"/>
      <c r="H6" s="43"/>
      <c r="I6" s="43"/>
      <c r="J6" s="43"/>
      <c r="K6" s="12"/>
      <c r="L6" s="12"/>
      <c r="M6" s="12"/>
    </row>
    <row r="7" spans="1:13" x14ac:dyDescent="0.3">
      <c r="A7" s="46"/>
      <c r="B7" s="18" t="s">
        <v>3</v>
      </c>
      <c r="C7" s="43" t="s">
        <v>4</v>
      </c>
      <c r="D7" s="43"/>
      <c r="E7" s="43" t="s">
        <v>5</v>
      </c>
      <c r="F7" s="43"/>
      <c r="G7" s="43" t="s">
        <v>6</v>
      </c>
      <c r="H7" s="43"/>
      <c r="I7" s="43" t="s">
        <v>7</v>
      </c>
      <c r="J7" s="43"/>
      <c r="K7" s="12"/>
      <c r="L7" s="12"/>
      <c r="M7" s="12"/>
    </row>
    <row r="8" spans="1:13" x14ac:dyDescent="0.3">
      <c r="A8" s="47"/>
      <c r="B8" s="18" t="s">
        <v>8</v>
      </c>
      <c r="C8" s="19" t="s">
        <v>9</v>
      </c>
      <c r="D8" s="19" t="s">
        <v>10</v>
      </c>
      <c r="E8" s="19" t="s">
        <v>9</v>
      </c>
      <c r="F8" s="19" t="s">
        <v>10</v>
      </c>
      <c r="G8" s="19" t="s">
        <v>9</v>
      </c>
      <c r="H8" s="19" t="s">
        <v>10</v>
      </c>
      <c r="I8" s="19" t="s">
        <v>9</v>
      </c>
      <c r="J8" s="19" t="s">
        <v>10</v>
      </c>
      <c r="K8" s="12"/>
      <c r="L8" s="12"/>
      <c r="M8" s="12"/>
    </row>
    <row r="9" spans="1:13" x14ac:dyDescent="0.3">
      <c r="A9" s="20">
        <v>1</v>
      </c>
      <c r="B9" s="21" t="s">
        <v>11</v>
      </c>
      <c r="C9" s="22">
        <f>E9+G9+I9</f>
        <v>68085</v>
      </c>
      <c r="D9" s="23">
        <v>40.252684103485784</v>
      </c>
      <c r="E9" s="24">
        <v>15654</v>
      </c>
      <c r="F9" s="23">
        <v>24.458610668416611</v>
      </c>
      <c r="G9" s="20">
        <v>21873</v>
      </c>
      <c r="H9" s="23">
        <v>63.637950597887752</v>
      </c>
      <c r="I9" s="20">
        <v>30558</v>
      </c>
      <c r="J9" s="23">
        <v>43.178703141117126</v>
      </c>
      <c r="K9" s="12"/>
      <c r="L9" s="12"/>
      <c r="M9" s="12"/>
    </row>
    <row r="10" spans="1:13" x14ac:dyDescent="0.3">
      <c r="A10" s="20">
        <v>2</v>
      </c>
      <c r="B10" s="25" t="s">
        <v>12</v>
      </c>
      <c r="C10" s="22">
        <f t="shared" ref="C10:C18" si="0">E10+G10+I10</f>
        <v>77089</v>
      </c>
      <c r="D10" s="23">
        <v>31.515322475143904</v>
      </c>
      <c r="E10" s="26">
        <v>34224</v>
      </c>
      <c r="F10" s="23">
        <v>49.035031162690743</v>
      </c>
      <c r="G10" s="17">
        <v>17024</v>
      </c>
      <c r="H10" s="23">
        <v>35.905764241874593</v>
      </c>
      <c r="I10" s="17">
        <v>25841</v>
      </c>
      <c r="J10" s="23">
        <v>20.283359497645211</v>
      </c>
      <c r="K10" s="12"/>
      <c r="L10" s="12"/>
      <c r="M10" s="12"/>
    </row>
    <row r="11" spans="1:13" x14ac:dyDescent="0.3">
      <c r="A11" s="20">
        <v>3</v>
      </c>
      <c r="B11" s="25" t="s">
        <v>13</v>
      </c>
      <c r="C11" s="22">
        <f>E11+I11</f>
        <v>71269</v>
      </c>
      <c r="D11" s="23">
        <v>48.345170502723569</v>
      </c>
      <c r="E11" s="20">
        <v>23932</v>
      </c>
      <c r="F11" s="23">
        <v>50.071135659887858</v>
      </c>
      <c r="G11" s="20" t="s">
        <v>14</v>
      </c>
      <c r="H11" s="23" t="s">
        <v>14</v>
      </c>
      <c r="I11" s="20">
        <v>47337</v>
      </c>
      <c r="J11" s="23">
        <v>47.51708977022917</v>
      </c>
      <c r="K11" s="12"/>
      <c r="L11" s="12"/>
      <c r="M11" s="12"/>
    </row>
    <row r="12" spans="1:13" x14ac:dyDescent="0.3">
      <c r="A12" s="20">
        <v>4</v>
      </c>
      <c r="B12" s="25" t="s">
        <v>15</v>
      </c>
      <c r="C12" s="22">
        <f t="shared" si="0"/>
        <v>129995</v>
      </c>
      <c r="D12" s="23">
        <v>53.736482687919576</v>
      </c>
      <c r="E12" s="20">
        <v>22139</v>
      </c>
      <c r="F12" s="23">
        <v>48.764317180616743</v>
      </c>
      <c r="G12" s="20">
        <v>65405</v>
      </c>
      <c r="H12" s="23">
        <v>58.391586540607619</v>
      </c>
      <c r="I12" s="20">
        <v>42451</v>
      </c>
      <c r="J12" s="23">
        <v>50.237275298517183</v>
      </c>
      <c r="K12" s="12"/>
      <c r="L12" s="12"/>
      <c r="M12" s="12"/>
    </row>
    <row r="13" spans="1:13" x14ac:dyDescent="0.3">
      <c r="A13" s="20">
        <v>5</v>
      </c>
      <c r="B13" s="25" t="s">
        <v>16</v>
      </c>
      <c r="C13" s="27" t="s">
        <v>26</v>
      </c>
      <c r="D13" s="27" t="s">
        <v>26</v>
      </c>
      <c r="E13" s="27" t="s">
        <v>26</v>
      </c>
      <c r="F13" s="27" t="s">
        <v>26</v>
      </c>
      <c r="G13" s="27" t="s">
        <v>26</v>
      </c>
      <c r="H13" s="27" t="s">
        <v>26</v>
      </c>
      <c r="I13" s="27" t="s">
        <v>26</v>
      </c>
      <c r="J13" s="19" t="s">
        <v>26</v>
      </c>
      <c r="K13" s="12"/>
      <c r="L13" s="12"/>
      <c r="M13" s="12"/>
    </row>
    <row r="14" spans="1:13" x14ac:dyDescent="0.3">
      <c r="A14" s="20">
        <v>6</v>
      </c>
      <c r="B14" s="25" t="s">
        <v>17</v>
      </c>
      <c r="C14" s="22">
        <f>E14+I14</f>
        <v>75519</v>
      </c>
      <c r="D14" s="23">
        <v>28.90402832264855</v>
      </c>
      <c r="E14" s="24">
        <v>33226</v>
      </c>
      <c r="F14" s="23">
        <v>24.040402578703269</v>
      </c>
      <c r="G14" s="20" t="s">
        <v>14</v>
      </c>
      <c r="H14" s="23" t="s">
        <v>14</v>
      </c>
      <c r="I14" s="20">
        <v>42293</v>
      </c>
      <c r="J14" s="23">
        <v>34.366112492483708</v>
      </c>
      <c r="K14" s="12"/>
      <c r="L14" s="12"/>
      <c r="M14" s="12"/>
    </row>
    <row r="15" spans="1:13" x14ac:dyDescent="0.3">
      <c r="A15" s="20">
        <v>7</v>
      </c>
      <c r="B15" s="25" t="s">
        <v>18</v>
      </c>
      <c r="C15" s="22">
        <f t="shared" si="0"/>
        <v>40685</v>
      </c>
      <c r="D15" s="23">
        <v>23.627557450070562</v>
      </c>
      <c r="E15" s="20">
        <v>6221</v>
      </c>
      <c r="F15" s="23">
        <v>37.093792856716952</v>
      </c>
      <c r="G15" s="20">
        <v>6994</v>
      </c>
      <c r="H15" s="23">
        <v>25.494841978638867</v>
      </c>
      <c r="I15" s="20">
        <v>27470</v>
      </c>
      <c r="J15" s="23">
        <v>21.4627819578245</v>
      </c>
      <c r="K15" s="12"/>
      <c r="L15" s="12"/>
      <c r="M15" s="12"/>
    </row>
    <row r="16" spans="1:13" x14ac:dyDescent="0.3">
      <c r="A16" s="50" t="s">
        <v>20</v>
      </c>
      <c r="B16" s="51"/>
      <c r="C16" s="15">
        <f>SUM(C9:C15)</f>
        <v>462642</v>
      </c>
      <c r="D16" s="16">
        <v>37.41396418581067</v>
      </c>
      <c r="E16" s="14">
        <f>SUM(E9:E15)</f>
        <v>135396</v>
      </c>
      <c r="F16" s="16">
        <v>35.446484437381699</v>
      </c>
      <c r="G16" s="14">
        <f>SUM(G9:G15)</f>
        <v>111296</v>
      </c>
      <c r="H16" s="16">
        <v>50.308279241325693</v>
      </c>
      <c r="I16" s="14">
        <f>SUM(I9:I15)</f>
        <v>215950</v>
      </c>
      <c r="J16" s="16">
        <v>34.096578816069524</v>
      </c>
      <c r="K16" s="12"/>
      <c r="L16" s="12"/>
      <c r="M16" s="12"/>
    </row>
    <row r="17" spans="1:13" ht="15" thickBot="1" x14ac:dyDescent="0.35">
      <c r="A17" s="18">
        <v>8</v>
      </c>
      <c r="B17" s="28" t="s">
        <v>19</v>
      </c>
      <c r="C17" s="29">
        <f>G17</f>
        <v>526520</v>
      </c>
      <c r="D17" s="30">
        <v>37.850054778055423</v>
      </c>
      <c r="E17" s="31" t="s">
        <v>27</v>
      </c>
      <c r="F17" s="30" t="s">
        <v>27</v>
      </c>
      <c r="G17" s="32">
        <v>526520</v>
      </c>
      <c r="H17" s="30">
        <v>37.850054778055423</v>
      </c>
      <c r="I17" s="18" t="s">
        <v>14</v>
      </c>
      <c r="J17" s="33" t="s">
        <v>14</v>
      </c>
      <c r="K17" s="12"/>
      <c r="L17" s="12"/>
      <c r="M17" s="12"/>
    </row>
    <row r="18" spans="1:13" ht="15" thickBot="1" x14ac:dyDescent="0.35">
      <c r="A18" s="52" t="s">
        <v>20</v>
      </c>
      <c r="B18" s="53"/>
      <c r="C18" s="34">
        <f t="shared" si="0"/>
        <v>989162</v>
      </c>
      <c r="D18" s="35">
        <v>37.644831800068275</v>
      </c>
      <c r="E18" s="36">
        <f>E16</f>
        <v>135396</v>
      </c>
      <c r="F18" s="37">
        <v>35.446484437381699</v>
      </c>
      <c r="G18" s="38">
        <f>SUM(G16:G17)</f>
        <v>637816</v>
      </c>
      <c r="H18" s="37">
        <v>39.559485355046469</v>
      </c>
      <c r="I18" s="38">
        <f>I16</f>
        <v>215950</v>
      </c>
      <c r="J18" s="37">
        <v>34.096578816069524</v>
      </c>
      <c r="K18" s="12"/>
      <c r="L18" s="12"/>
      <c r="M18" s="12"/>
    </row>
    <row r="19" spans="1:13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</row>
    <row r="20" spans="1:13" x14ac:dyDescent="0.3">
      <c r="A20" s="13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2"/>
      <c r="L20" s="12"/>
      <c r="M20" s="12"/>
    </row>
  </sheetData>
  <mergeCells count="10">
    <mergeCell ref="A16:B16"/>
    <mergeCell ref="A18:B18"/>
    <mergeCell ref="A3:J3"/>
    <mergeCell ref="A4:J4"/>
    <mergeCell ref="A6:A8"/>
    <mergeCell ref="C6:J6"/>
    <mergeCell ref="C7:D7"/>
    <mergeCell ref="E7:F7"/>
    <mergeCell ref="G7:H7"/>
    <mergeCell ref="I7:J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2013-08-01T09:20:10Z</cp:lastPrinted>
  <dcterms:created xsi:type="dcterms:W3CDTF">2012-12-10T07:29:40Z</dcterms:created>
  <dcterms:modified xsi:type="dcterms:W3CDTF">2013-08-01T09:20:16Z</dcterms:modified>
</cp:coreProperties>
</file>