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7220" windowHeight="7416" activeTab="1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I13" i="1" l="1"/>
  <c r="H8" i="1"/>
  <c r="H9" i="1"/>
  <c r="H10" i="1"/>
  <c r="H11" i="1"/>
  <c r="H12" i="1"/>
  <c r="K16" i="2" l="1"/>
  <c r="L15" i="2"/>
  <c r="L17" i="2" s="1"/>
  <c r="I15" i="2"/>
  <c r="I17" i="2" s="1"/>
  <c r="F15" i="2"/>
  <c r="F17" i="2" s="1"/>
  <c r="M17" i="2" l="1"/>
  <c r="M15" i="2"/>
  <c r="J17" i="2"/>
  <c r="J15" i="2"/>
  <c r="G17" i="2"/>
  <c r="G15" i="2"/>
  <c r="N17" i="2" l="1"/>
  <c r="K17" i="2"/>
  <c r="K15" i="2"/>
  <c r="H15" i="2"/>
  <c r="H17" i="2" s="1"/>
  <c r="E16" i="2"/>
  <c r="H9" i="2"/>
  <c r="H10" i="2"/>
  <c r="H11" i="2"/>
  <c r="H12" i="2"/>
  <c r="H13" i="2"/>
  <c r="H14" i="2"/>
  <c r="H8" i="2"/>
  <c r="K14" i="2"/>
  <c r="K12" i="2"/>
  <c r="K11" i="2"/>
  <c r="K9" i="2"/>
  <c r="K8" i="2"/>
  <c r="N9" i="2"/>
  <c r="N10" i="2"/>
  <c r="N11" i="2"/>
  <c r="N12" i="2"/>
  <c r="N13" i="2"/>
  <c r="N14" i="2"/>
  <c r="N15" i="2"/>
  <c r="N8" i="2"/>
  <c r="C13" i="2"/>
  <c r="E13" i="2" s="1"/>
  <c r="C11" i="2"/>
  <c r="E11" i="2" s="1"/>
  <c r="C10" i="2"/>
  <c r="E10" i="2" s="1"/>
  <c r="C9" i="2"/>
  <c r="E9" i="2" s="1"/>
  <c r="C12" i="2"/>
  <c r="E12" i="2" s="1"/>
  <c r="C14" i="2"/>
  <c r="E14" i="2" s="1"/>
  <c r="C8" i="2"/>
  <c r="C15" i="2" l="1"/>
  <c r="E15" i="2" s="1"/>
  <c r="E8" i="2"/>
  <c r="N10" i="1"/>
  <c r="N11" i="1"/>
  <c r="N12" i="1"/>
  <c r="N9" i="1"/>
  <c r="K9" i="1"/>
  <c r="K10" i="1"/>
  <c r="K11" i="1"/>
  <c r="K13" i="1"/>
  <c r="K8" i="1"/>
  <c r="L13" i="1"/>
  <c r="N13" i="1" s="1"/>
  <c r="F13" i="1"/>
  <c r="H13" i="1" s="1"/>
  <c r="C12" i="1"/>
  <c r="E12" i="1" s="1"/>
  <c r="C8" i="1"/>
  <c r="E8" i="1" s="1"/>
  <c r="C9" i="1"/>
  <c r="C10" i="1"/>
  <c r="E10" i="1" s="1"/>
  <c r="C11" i="1"/>
  <c r="E11" i="1" s="1"/>
  <c r="C13" i="1" l="1"/>
  <c r="E13" i="1" s="1"/>
  <c r="E9" i="1"/>
  <c r="C17" i="2"/>
  <c r="E17" i="2" s="1"/>
</calcChain>
</file>

<file path=xl/sharedStrings.xml><?xml version="1.0" encoding="utf-8"?>
<sst xmlns="http://schemas.openxmlformats.org/spreadsheetml/2006/main" count="61" uniqueCount="29">
  <si>
    <t>Eil. Nr.</t>
  </si>
  <si>
    <t>Savivaldybių</t>
  </si>
  <si>
    <t>SVB tinklo bibliotekose</t>
  </si>
  <si>
    <t>VB</t>
  </si>
  <si>
    <t>Miesto fil.</t>
  </si>
  <si>
    <t>Kaimo fil.</t>
  </si>
  <si>
    <t xml:space="preserve">viešosios </t>
  </si>
  <si>
    <t>Skirtumas</t>
  </si>
  <si>
    <t>bibliotekos</t>
  </si>
  <si>
    <t xml:space="preserve"> Elektrėnai</t>
  </si>
  <si>
    <t xml:space="preserve"> Šalčininkai</t>
  </si>
  <si>
    <t xml:space="preserve"> Širvintos</t>
  </si>
  <si>
    <t>x</t>
  </si>
  <si>
    <t xml:space="preserve"> Švenčionys</t>
  </si>
  <si>
    <t xml:space="preserve"> Trakai</t>
  </si>
  <si>
    <t xml:space="preserve"> Ukmergė</t>
  </si>
  <si>
    <t xml:space="preserve"> Vilniaus raj.</t>
  </si>
  <si>
    <t xml:space="preserve"> Vilniaus m.</t>
  </si>
  <si>
    <t>0*</t>
  </si>
  <si>
    <t>Iš viso</t>
  </si>
  <si>
    <t>*Vilniaus m. CB dėl rekonstrukcijos darbų nuo 2007 m. vartotojų neaptarnauja</t>
  </si>
  <si>
    <t>Alytaus m.</t>
  </si>
  <si>
    <t>Alytaus r.</t>
  </si>
  <si>
    <t>Druskininkai</t>
  </si>
  <si>
    <t>Lazdijai</t>
  </si>
  <si>
    <t>Varėna</t>
  </si>
  <si>
    <t>Iš viso:</t>
  </si>
  <si>
    <t>3.3. VILNIAUS APSKRITIES SAVIVALDYBIŲ VIEŠŲJŲ BIBLIOTEKŲ LANKYTOJŲ SKAIČIUS 2011-2012 M.</t>
  </si>
  <si>
    <t>3.3. ALYTAUS APSKRITIES SAVIVALDYBIŲ VIEŠŲJŲ BIBLIOTEKŲ LANKYTOJŲ SKAIČIUS 2011-2012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</si>
</sst>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b/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charset val="186"/>
    </font>
    <font>
      <sz val="8"/>
      <name val="Times New Roman"/>
    </font>
    <font>
      <b/>
      <sz val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F2E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4" fillId="0" borderId="0"/>
  </cellStyleXfs>
  <cellXfs count="48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/>
    <xf numFmtId="0" fontId="2" fillId="2" borderId="1" xfId="0" applyFont="1" applyFill="1" applyBorder="1" applyAlignment="1"/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center"/>
    </xf>
    <xf numFmtId="0" fontId="0" fillId="2" borderId="0" xfId="0" applyFill="1" applyBorder="1"/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" fontId="12" fillId="2" borderId="0" xfId="1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5" fillId="2" borderId="0" xfId="2" applyFont="1" applyFill="1" applyBorder="1" applyAlignment="1">
      <alignment horizontal="center"/>
    </xf>
    <xf numFmtId="0" fontId="16" fillId="2" borderId="0" xfId="2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8" fillId="4" borderId="10" xfId="0" applyFont="1" applyFill="1" applyBorder="1" applyAlignment="1"/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right"/>
    </xf>
    <xf numFmtId="0" fontId="8" fillId="3" borderId="16" xfId="0" applyFont="1" applyFill="1" applyBorder="1" applyAlignment="1"/>
    <xf numFmtId="0" fontId="7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EF2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14</xdr:row>
      <xdr:rowOff>0</xdr:rowOff>
    </xdr:from>
    <xdr:to>
      <xdr:col>11</xdr:col>
      <xdr:colOff>182881</xdr:colOff>
      <xdr:row>24</xdr:row>
      <xdr:rowOff>173314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6161" y="2575560"/>
          <a:ext cx="3230880" cy="20021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5</xdr:col>
      <xdr:colOff>302053</xdr:colOff>
      <xdr:row>25</xdr:row>
      <xdr:rowOff>7620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575560"/>
          <a:ext cx="3258613" cy="201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20</xdr:row>
      <xdr:rowOff>1</xdr:rowOff>
    </xdr:from>
    <xdr:to>
      <xdr:col>11</xdr:col>
      <xdr:colOff>261847</xdr:colOff>
      <xdr:row>29</xdr:row>
      <xdr:rowOff>137161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7080" y="3672841"/>
          <a:ext cx="3134587" cy="17830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45721</xdr:rowOff>
    </xdr:from>
    <xdr:to>
      <xdr:col>5</xdr:col>
      <xdr:colOff>163828</xdr:colOff>
      <xdr:row>29</xdr:row>
      <xdr:rowOff>30480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18561"/>
          <a:ext cx="2922268" cy="1630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17"/>
  <sheetViews>
    <sheetView zoomScaleNormal="100" workbookViewId="0">
      <selection activeCell="I30" sqref="I30"/>
    </sheetView>
  </sheetViews>
  <sheetFormatPr defaultRowHeight="14.4" x14ac:dyDescent="0.3"/>
  <cols>
    <col min="1" max="1" width="4" style="2" customWidth="1"/>
    <col min="2" max="2" width="12.44140625" style="2" customWidth="1"/>
    <col min="3" max="16384" width="8.88671875" style="2"/>
  </cols>
  <sheetData>
    <row r="1" spans="1:22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2" x14ac:dyDescent="0.3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22" x14ac:dyDescent="0.3">
      <c r="A3" s="3"/>
      <c r="B3" s="3"/>
      <c r="C3" s="4"/>
      <c r="D3" s="4"/>
      <c r="E3" s="4"/>
      <c r="F3" s="3"/>
      <c r="G3" s="3"/>
      <c r="H3" s="3"/>
      <c r="I3" s="3"/>
      <c r="J3" s="3"/>
      <c r="K3" s="3"/>
      <c r="L3" s="3"/>
      <c r="M3" s="3"/>
      <c r="N3" s="3"/>
    </row>
    <row r="4" spans="1:22" x14ac:dyDescent="0.3">
      <c r="A4" s="3"/>
      <c r="B4" s="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22" ht="14.4" customHeight="1" x14ac:dyDescent="0.3">
      <c r="A5" s="37" t="s">
        <v>0</v>
      </c>
      <c r="B5" s="6" t="s">
        <v>1</v>
      </c>
      <c r="C5" s="40" t="s">
        <v>2</v>
      </c>
      <c r="D5" s="41"/>
      <c r="E5" s="42"/>
      <c r="F5" s="40" t="s">
        <v>3</v>
      </c>
      <c r="G5" s="41"/>
      <c r="H5" s="42"/>
      <c r="I5" s="40" t="s">
        <v>4</v>
      </c>
      <c r="J5" s="41"/>
      <c r="K5" s="42"/>
      <c r="L5" s="40" t="s">
        <v>5</v>
      </c>
      <c r="M5" s="41"/>
      <c r="N5" s="42"/>
      <c r="O5" s="22"/>
      <c r="P5" s="22"/>
      <c r="Q5" s="22"/>
      <c r="R5" s="22"/>
      <c r="S5" s="21"/>
      <c r="T5" s="21"/>
      <c r="U5" s="21"/>
      <c r="V5" s="21"/>
    </row>
    <row r="6" spans="1:22" x14ac:dyDescent="0.3">
      <c r="A6" s="38"/>
      <c r="B6" s="7" t="s">
        <v>6</v>
      </c>
      <c r="C6" s="34">
        <v>2012</v>
      </c>
      <c r="D6" s="34">
        <v>2011</v>
      </c>
      <c r="E6" s="34" t="s">
        <v>7</v>
      </c>
      <c r="F6" s="34">
        <v>2012</v>
      </c>
      <c r="G6" s="34">
        <v>2011</v>
      </c>
      <c r="H6" s="34" t="s">
        <v>7</v>
      </c>
      <c r="I6" s="34">
        <v>2012</v>
      </c>
      <c r="J6" s="34">
        <v>2011</v>
      </c>
      <c r="K6" s="34" t="s">
        <v>7</v>
      </c>
      <c r="L6" s="34">
        <v>2012</v>
      </c>
      <c r="M6" s="34">
        <v>2011</v>
      </c>
      <c r="N6" s="34" t="s">
        <v>7</v>
      </c>
      <c r="O6" s="43"/>
      <c r="P6" s="43"/>
      <c r="Q6" s="43"/>
      <c r="R6" s="43"/>
      <c r="S6" s="21"/>
      <c r="T6" s="21"/>
      <c r="U6" s="21"/>
      <c r="V6" s="21"/>
    </row>
    <row r="7" spans="1:22" x14ac:dyDescent="0.3">
      <c r="A7" s="39"/>
      <c r="B7" s="8" t="s">
        <v>8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43"/>
      <c r="P7" s="43"/>
      <c r="Q7" s="43"/>
      <c r="R7" s="43"/>
      <c r="S7" s="21"/>
      <c r="T7" s="21"/>
      <c r="U7" s="21"/>
      <c r="V7" s="21"/>
    </row>
    <row r="8" spans="1:22" x14ac:dyDescent="0.3">
      <c r="A8" s="9">
        <v>1</v>
      </c>
      <c r="B8" s="10" t="s">
        <v>21</v>
      </c>
      <c r="C8" s="9">
        <f>F8+I8</f>
        <v>139207</v>
      </c>
      <c r="D8" s="9">
        <v>142007</v>
      </c>
      <c r="E8" s="9">
        <f>C8-D8</f>
        <v>-2800</v>
      </c>
      <c r="F8" s="9">
        <v>96017</v>
      </c>
      <c r="G8" s="9">
        <v>97978</v>
      </c>
      <c r="H8" s="9">
        <f>F8-G8</f>
        <v>-1961</v>
      </c>
      <c r="I8" s="9">
        <v>43190</v>
      </c>
      <c r="J8" s="9">
        <v>44029</v>
      </c>
      <c r="K8" s="9">
        <f>I8-J8</f>
        <v>-839</v>
      </c>
      <c r="L8" s="9" t="s">
        <v>12</v>
      </c>
      <c r="M8" s="9" t="s">
        <v>12</v>
      </c>
      <c r="N8" s="9" t="s">
        <v>12</v>
      </c>
      <c r="O8" s="23"/>
      <c r="P8" s="23"/>
      <c r="Q8" s="23"/>
      <c r="R8" s="23"/>
      <c r="S8" s="24"/>
      <c r="T8" s="24"/>
      <c r="U8" s="24"/>
      <c r="V8" s="24"/>
    </row>
    <row r="9" spans="1:22" x14ac:dyDescent="0.3">
      <c r="A9" s="9">
        <v>2</v>
      </c>
      <c r="B9" s="11" t="s">
        <v>22</v>
      </c>
      <c r="C9" s="9">
        <f t="shared" ref="C9:C11" si="0">F9+I9+L9</f>
        <v>250131</v>
      </c>
      <c r="D9" s="9">
        <v>252269</v>
      </c>
      <c r="E9" s="9">
        <f t="shared" ref="E9:E13" si="1">C9-D9</f>
        <v>-2138</v>
      </c>
      <c r="F9" s="9">
        <v>108001</v>
      </c>
      <c r="G9" s="9">
        <v>108057</v>
      </c>
      <c r="H9" s="9">
        <f t="shared" ref="H9:H13" si="2">F9-G9</f>
        <v>-56</v>
      </c>
      <c r="I9" s="9">
        <v>23804</v>
      </c>
      <c r="J9" s="9">
        <v>22618</v>
      </c>
      <c r="K9" s="9">
        <f t="shared" ref="K9:K13" si="3">I9-J9</f>
        <v>1186</v>
      </c>
      <c r="L9" s="9">
        <v>118326</v>
      </c>
      <c r="M9" s="9">
        <v>121594</v>
      </c>
      <c r="N9" s="9">
        <f>L9-M9</f>
        <v>-3268</v>
      </c>
      <c r="O9" s="23"/>
      <c r="P9" s="23"/>
      <c r="Q9" s="23"/>
      <c r="R9" s="23"/>
      <c r="S9" s="24"/>
      <c r="T9" s="24"/>
      <c r="U9" s="24"/>
      <c r="V9" s="24"/>
    </row>
    <row r="10" spans="1:22" x14ac:dyDescent="0.3">
      <c r="A10" s="9">
        <v>3</v>
      </c>
      <c r="B10" s="11" t="s">
        <v>23</v>
      </c>
      <c r="C10" s="9">
        <f t="shared" si="0"/>
        <v>91921</v>
      </c>
      <c r="D10" s="9">
        <v>76279</v>
      </c>
      <c r="E10" s="9">
        <f t="shared" si="1"/>
        <v>15642</v>
      </c>
      <c r="F10" s="9">
        <v>44211</v>
      </c>
      <c r="G10" s="9">
        <v>25089</v>
      </c>
      <c r="H10" s="9">
        <f t="shared" si="2"/>
        <v>19122</v>
      </c>
      <c r="I10" s="9">
        <v>7730</v>
      </c>
      <c r="J10" s="9">
        <v>12248</v>
      </c>
      <c r="K10" s="9">
        <f t="shared" si="3"/>
        <v>-4518</v>
      </c>
      <c r="L10" s="9">
        <v>39980</v>
      </c>
      <c r="M10" s="9">
        <v>38942</v>
      </c>
      <c r="N10" s="9">
        <f t="shared" ref="N10:N13" si="4">L10-M10</f>
        <v>1038</v>
      </c>
      <c r="O10" s="23"/>
      <c r="P10" s="23"/>
      <c r="Q10" s="25"/>
      <c r="R10" s="23"/>
      <c r="S10" s="24"/>
      <c r="T10" s="24"/>
      <c r="U10" s="24"/>
      <c r="V10" s="24"/>
    </row>
    <row r="11" spans="1:22" x14ac:dyDescent="0.3">
      <c r="A11" s="9">
        <v>4</v>
      </c>
      <c r="B11" s="11" t="s">
        <v>24</v>
      </c>
      <c r="C11" s="9">
        <f t="shared" si="0"/>
        <v>131192</v>
      </c>
      <c r="D11" s="9">
        <v>137264</v>
      </c>
      <c r="E11" s="9">
        <f t="shared" si="1"/>
        <v>-6072</v>
      </c>
      <c r="F11" s="9">
        <v>38385</v>
      </c>
      <c r="G11" s="9">
        <v>37618</v>
      </c>
      <c r="H11" s="9">
        <f t="shared" si="2"/>
        <v>767</v>
      </c>
      <c r="I11" s="9">
        <v>14246</v>
      </c>
      <c r="J11" s="9">
        <v>14083</v>
      </c>
      <c r="K11" s="9">
        <f t="shared" si="3"/>
        <v>163</v>
      </c>
      <c r="L11" s="9">
        <v>78561</v>
      </c>
      <c r="M11" s="9">
        <v>85563</v>
      </c>
      <c r="N11" s="9">
        <f t="shared" si="4"/>
        <v>-7002</v>
      </c>
      <c r="O11" s="23"/>
      <c r="P11" s="23"/>
      <c r="Q11" s="23"/>
      <c r="R11" s="23"/>
      <c r="S11" s="24"/>
      <c r="T11" s="24"/>
      <c r="U11" s="24"/>
      <c r="V11" s="24"/>
    </row>
    <row r="12" spans="1:22" ht="15" thickBot="1" x14ac:dyDescent="0.35">
      <c r="A12" s="9">
        <v>5</v>
      </c>
      <c r="B12" s="11" t="s">
        <v>25</v>
      </c>
      <c r="C12" s="12">
        <f>F12+L12</f>
        <v>166465</v>
      </c>
      <c r="D12" s="12">
        <v>163379</v>
      </c>
      <c r="E12" s="12">
        <f t="shared" si="1"/>
        <v>3086</v>
      </c>
      <c r="F12" s="9">
        <v>72159</v>
      </c>
      <c r="G12" s="9">
        <v>72902</v>
      </c>
      <c r="H12" s="12">
        <f t="shared" si="2"/>
        <v>-743</v>
      </c>
      <c r="I12" s="9" t="s">
        <v>12</v>
      </c>
      <c r="J12" s="9" t="s">
        <v>12</v>
      </c>
      <c r="K12" s="12" t="s">
        <v>12</v>
      </c>
      <c r="L12" s="9">
        <v>94306</v>
      </c>
      <c r="M12" s="9">
        <v>90477</v>
      </c>
      <c r="N12" s="12">
        <f t="shared" si="4"/>
        <v>3829</v>
      </c>
      <c r="O12" s="23"/>
      <c r="P12" s="23"/>
      <c r="Q12" s="23"/>
      <c r="R12" s="23"/>
      <c r="S12" s="24"/>
      <c r="T12" s="24"/>
      <c r="U12" s="24"/>
      <c r="V12" s="24"/>
    </row>
    <row r="13" spans="1:22" ht="15" thickBot="1" x14ac:dyDescent="0.35">
      <c r="A13" s="32" t="s">
        <v>19</v>
      </c>
      <c r="B13" s="33"/>
      <c r="C13" s="13">
        <f>SUM(C8:C12)</f>
        <v>778916</v>
      </c>
      <c r="D13" s="13">
        <v>771198</v>
      </c>
      <c r="E13" s="13">
        <f t="shared" si="1"/>
        <v>7718</v>
      </c>
      <c r="F13" s="13">
        <f>SUM(F8:F12)</f>
        <v>358773</v>
      </c>
      <c r="G13" s="13">
        <v>341644</v>
      </c>
      <c r="H13" s="13">
        <f t="shared" si="2"/>
        <v>17129</v>
      </c>
      <c r="I13" s="13">
        <f>SUM(I8:I12)</f>
        <v>88970</v>
      </c>
      <c r="J13" s="13">
        <v>92978</v>
      </c>
      <c r="K13" s="13">
        <f t="shared" si="3"/>
        <v>-4008</v>
      </c>
      <c r="L13" s="13">
        <f>SUM(L9:L12)</f>
        <v>331173</v>
      </c>
      <c r="M13" s="13">
        <v>336576</v>
      </c>
      <c r="N13" s="13">
        <f t="shared" si="4"/>
        <v>-5403</v>
      </c>
      <c r="O13" s="26"/>
      <c r="P13" s="27"/>
      <c r="Q13" s="27"/>
      <c r="R13" s="26"/>
      <c r="S13" s="28"/>
      <c r="T13" s="28"/>
      <c r="U13" s="28"/>
      <c r="V13" s="28"/>
    </row>
    <row r="14" spans="1:22" x14ac:dyDescent="0.3">
      <c r="A14" s="14"/>
      <c r="B14" s="15"/>
      <c r="C14" s="16"/>
      <c r="D14" s="16"/>
      <c r="E14" s="15"/>
      <c r="F14" s="16"/>
      <c r="G14" s="16"/>
      <c r="H14" s="15"/>
      <c r="I14" s="16"/>
      <c r="J14" s="16"/>
      <c r="K14" s="15"/>
      <c r="L14" s="16"/>
      <c r="M14" s="16"/>
      <c r="N14" s="15"/>
    </row>
    <row r="15" spans="1:22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22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</sheetData>
  <mergeCells count="23">
    <mergeCell ref="R6:R7"/>
    <mergeCell ref="N6:N7"/>
    <mergeCell ref="J6:J7"/>
    <mergeCell ref="K6:K7"/>
    <mergeCell ref="O6:O7"/>
    <mergeCell ref="P6:P7"/>
    <mergeCell ref="Q6:Q7"/>
    <mergeCell ref="A13:B13"/>
    <mergeCell ref="L6:L7"/>
    <mergeCell ref="M6:M7"/>
    <mergeCell ref="A2:N2"/>
    <mergeCell ref="A5:A7"/>
    <mergeCell ref="C6:C7"/>
    <mergeCell ref="D6:D7"/>
    <mergeCell ref="E6:E7"/>
    <mergeCell ref="F6:F7"/>
    <mergeCell ref="G6:G7"/>
    <mergeCell ref="C5:E5"/>
    <mergeCell ref="F5:H5"/>
    <mergeCell ref="I5:K5"/>
    <mergeCell ref="L5:N5"/>
    <mergeCell ref="H6:H7"/>
    <mergeCell ref="I6:I7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0"/>
  <sheetViews>
    <sheetView tabSelected="1" topLeftCell="A16" zoomScaleNormal="100" workbookViewId="0">
      <selection activeCell="E32" sqref="E32"/>
    </sheetView>
  </sheetViews>
  <sheetFormatPr defaultRowHeight="14.4" x14ac:dyDescent="0.3"/>
  <cols>
    <col min="1" max="1" width="4.109375" style="2" customWidth="1"/>
    <col min="2" max="2" width="11" style="2" bestFit="1" customWidth="1"/>
    <col min="3" max="4" width="8.6640625" style="2" customWidth="1"/>
    <col min="5" max="5" width="7.77734375" style="2" customWidth="1"/>
    <col min="6" max="6" width="8" style="2" customWidth="1"/>
    <col min="7" max="7" width="8.109375" style="2" customWidth="1"/>
    <col min="8" max="8" width="8.5546875" style="2" customWidth="1"/>
    <col min="9" max="9" width="8.109375" style="2" customWidth="1"/>
    <col min="10" max="10" width="8.6640625" style="2" customWidth="1"/>
    <col min="11" max="12" width="8.44140625" style="2" customWidth="1"/>
    <col min="13" max="13" width="8.6640625" style="2" customWidth="1"/>
    <col min="14" max="14" width="8.77734375" style="2" customWidth="1"/>
    <col min="15" max="16384" width="8.88671875" style="2"/>
  </cols>
  <sheetData>
    <row r="1" spans="1:14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36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x14ac:dyDescent="0.3">
      <c r="A3" s="3"/>
      <c r="B3" s="3"/>
      <c r="C3" s="4"/>
      <c r="D3" s="4"/>
      <c r="E3" s="4"/>
      <c r="F3" s="3"/>
      <c r="G3" s="3"/>
      <c r="H3" s="3"/>
      <c r="I3" s="3"/>
      <c r="J3" s="3"/>
      <c r="K3" s="3"/>
      <c r="L3" s="3"/>
      <c r="M3" s="3"/>
      <c r="N3" s="3"/>
    </row>
    <row r="4" spans="1:14" x14ac:dyDescent="0.3">
      <c r="A4" s="3"/>
      <c r="B4" s="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3">
      <c r="A5" s="37" t="s">
        <v>0</v>
      </c>
      <c r="B5" s="6" t="s">
        <v>1</v>
      </c>
      <c r="C5" s="40" t="s">
        <v>2</v>
      </c>
      <c r="D5" s="41"/>
      <c r="E5" s="42"/>
      <c r="F5" s="40" t="s">
        <v>3</v>
      </c>
      <c r="G5" s="41"/>
      <c r="H5" s="42"/>
      <c r="I5" s="40" t="s">
        <v>4</v>
      </c>
      <c r="J5" s="41"/>
      <c r="K5" s="42"/>
      <c r="L5" s="40" t="s">
        <v>5</v>
      </c>
      <c r="M5" s="41"/>
      <c r="N5" s="42"/>
    </row>
    <row r="6" spans="1:14" x14ac:dyDescent="0.3">
      <c r="A6" s="38"/>
      <c r="B6" s="7" t="s">
        <v>6</v>
      </c>
      <c r="C6" s="34">
        <v>2012</v>
      </c>
      <c r="D6" s="34">
        <v>2011</v>
      </c>
      <c r="E6" s="34" t="s">
        <v>7</v>
      </c>
      <c r="F6" s="34">
        <v>2012</v>
      </c>
      <c r="G6" s="34">
        <v>2011</v>
      </c>
      <c r="H6" s="34" t="s">
        <v>7</v>
      </c>
      <c r="I6" s="34">
        <v>2012</v>
      </c>
      <c r="J6" s="34">
        <v>2011</v>
      </c>
      <c r="K6" s="34" t="s">
        <v>7</v>
      </c>
      <c r="L6" s="34">
        <v>2012</v>
      </c>
      <c r="M6" s="34">
        <v>2011</v>
      </c>
      <c r="N6" s="34" t="s">
        <v>7</v>
      </c>
    </row>
    <row r="7" spans="1:14" x14ac:dyDescent="0.3">
      <c r="A7" s="39"/>
      <c r="B7" s="8" t="s">
        <v>8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x14ac:dyDescent="0.3">
      <c r="A8" s="9">
        <v>1</v>
      </c>
      <c r="B8" s="10" t="s">
        <v>9</v>
      </c>
      <c r="C8" s="9">
        <f>F8+I8+L8</f>
        <v>143666</v>
      </c>
      <c r="D8" s="9">
        <v>142660</v>
      </c>
      <c r="E8" s="9">
        <f>C8-D8</f>
        <v>1006</v>
      </c>
      <c r="F8" s="9">
        <v>54837</v>
      </c>
      <c r="G8" s="9">
        <v>53129</v>
      </c>
      <c r="H8" s="9">
        <f>F8-G8</f>
        <v>1708</v>
      </c>
      <c r="I8" s="9">
        <v>32212</v>
      </c>
      <c r="J8" s="9">
        <v>26773</v>
      </c>
      <c r="K8" s="9">
        <f>I8-J8</f>
        <v>5439</v>
      </c>
      <c r="L8" s="9">
        <v>56617</v>
      </c>
      <c r="M8" s="9">
        <v>62758</v>
      </c>
      <c r="N8" s="9">
        <f>L8-M8</f>
        <v>-6141</v>
      </c>
    </row>
    <row r="9" spans="1:14" x14ac:dyDescent="0.3">
      <c r="A9" s="9">
        <v>2</v>
      </c>
      <c r="B9" s="11" t="s">
        <v>10</v>
      </c>
      <c r="C9" s="9">
        <f t="shared" ref="C9:C14" si="0">F9+I9+L9</f>
        <v>124631</v>
      </c>
      <c r="D9" s="9">
        <v>124440</v>
      </c>
      <c r="E9" s="9">
        <f t="shared" ref="E9:E17" si="1">C9-D9</f>
        <v>191</v>
      </c>
      <c r="F9" s="9">
        <v>25980</v>
      </c>
      <c r="G9" s="9">
        <v>27748</v>
      </c>
      <c r="H9" s="9">
        <f t="shared" ref="H9:H15" si="2">F9-G9</f>
        <v>-1768</v>
      </c>
      <c r="I9" s="9">
        <v>25184</v>
      </c>
      <c r="J9" s="9">
        <v>22454</v>
      </c>
      <c r="K9" s="9">
        <f>I9-J9</f>
        <v>2730</v>
      </c>
      <c r="L9" s="9">
        <v>73467</v>
      </c>
      <c r="M9" s="9">
        <v>74238</v>
      </c>
      <c r="N9" s="9">
        <f t="shared" ref="N9:N15" si="3">L9-M9</f>
        <v>-771</v>
      </c>
    </row>
    <row r="10" spans="1:14" x14ac:dyDescent="0.3">
      <c r="A10" s="9">
        <v>3</v>
      </c>
      <c r="B10" s="11" t="s">
        <v>11</v>
      </c>
      <c r="C10" s="9">
        <f>F10+L10</f>
        <v>110823</v>
      </c>
      <c r="D10" s="9">
        <v>106891</v>
      </c>
      <c r="E10" s="9">
        <f t="shared" si="1"/>
        <v>3932</v>
      </c>
      <c r="F10" s="9">
        <v>36439</v>
      </c>
      <c r="G10" s="9">
        <v>39235</v>
      </c>
      <c r="H10" s="9">
        <f t="shared" si="2"/>
        <v>-2796</v>
      </c>
      <c r="I10" s="9" t="s">
        <v>12</v>
      </c>
      <c r="J10" s="9" t="s">
        <v>12</v>
      </c>
      <c r="K10" s="9" t="s">
        <v>12</v>
      </c>
      <c r="L10" s="9">
        <v>74384</v>
      </c>
      <c r="M10" s="9">
        <v>67656</v>
      </c>
      <c r="N10" s="9">
        <f t="shared" si="3"/>
        <v>6728</v>
      </c>
    </row>
    <row r="11" spans="1:14" x14ac:dyDescent="0.3">
      <c r="A11" s="9">
        <v>4</v>
      </c>
      <c r="B11" s="11" t="s">
        <v>13</v>
      </c>
      <c r="C11" s="9">
        <f t="shared" si="0"/>
        <v>128325</v>
      </c>
      <c r="D11" s="9">
        <v>136311</v>
      </c>
      <c r="E11" s="9">
        <f t="shared" si="1"/>
        <v>-7986</v>
      </c>
      <c r="F11" s="9">
        <v>35955</v>
      </c>
      <c r="G11" s="9">
        <v>37295</v>
      </c>
      <c r="H11" s="9">
        <f t="shared" si="2"/>
        <v>-1340</v>
      </c>
      <c r="I11" s="9">
        <v>42280</v>
      </c>
      <c r="J11" s="9">
        <v>43426</v>
      </c>
      <c r="K11" s="9">
        <f>I11-J11</f>
        <v>-1146</v>
      </c>
      <c r="L11" s="9">
        <v>50090</v>
      </c>
      <c r="M11" s="9">
        <v>55590</v>
      </c>
      <c r="N11" s="9">
        <f t="shared" si="3"/>
        <v>-5500</v>
      </c>
    </row>
    <row r="12" spans="1:14" x14ac:dyDescent="0.3">
      <c r="A12" s="9">
        <v>5</v>
      </c>
      <c r="B12" s="11" t="s">
        <v>14</v>
      </c>
      <c r="C12" s="9">
        <f t="shared" si="0"/>
        <v>149287</v>
      </c>
      <c r="D12" s="9">
        <v>143696</v>
      </c>
      <c r="E12" s="9">
        <f t="shared" si="1"/>
        <v>5591</v>
      </c>
      <c r="F12" s="9">
        <v>41344</v>
      </c>
      <c r="G12" s="9">
        <v>39234</v>
      </c>
      <c r="H12" s="9">
        <f t="shared" si="2"/>
        <v>2110</v>
      </c>
      <c r="I12" s="9">
        <v>46338</v>
      </c>
      <c r="J12" s="9">
        <v>47080</v>
      </c>
      <c r="K12" s="9">
        <f>I12-J12</f>
        <v>-742</v>
      </c>
      <c r="L12" s="9">
        <v>61605</v>
      </c>
      <c r="M12" s="9">
        <v>57382</v>
      </c>
      <c r="N12" s="9">
        <f t="shared" si="3"/>
        <v>4223</v>
      </c>
    </row>
    <row r="13" spans="1:14" x14ac:dyDescent="0.3">
      <c r="A13" s="9">
        <v>6</v>
      </c>
      <c r="B13" s="11" t="s">
        <v>15</v>
      </c>
      <c r="C13" s="9">
        <f>F13+L13</f>
        <v>180500</v>
      </c>
      <c r="D13" s="9">
        <v>168561</v>
      </c>
      <c r="E13" s="9">
        <f t="shared" si="1"/>
        <v>11939</v>
      </c>
      <c r="F13" s="9">
        <v>66225</v>
      </c>
      <c r="G13" s="9">
        <v>68763</v>
      </c>
      <c r="H13" s="9">
        <f t="shared" si="2"/>
        <v>-2538</v>
      </c>
      <c r="I13" s="9" t="s">
        <v>12</v>
      </c>
      <c r="J13" s="9" t="s">
        <v>12</v>
      </c>
      <c r="K13" s="9" t="s">
        <v>12</v>
      </c>
      <c r="L13" s="9">
        <v>114275</v>
      </c>
      <c r="M13" s="9">
        <v>99798</v>
      </c>
      <c r="N13" s="9">
        <f t="shared" si="3"/>
        <v>14477</v>
      </c>
    </row>
    <row r="14" spans="1:14" x14ac:dyDescent="0.3">
      <c r="A14" s="9">
        <v>7</v>
      </c>
      <c r="B14" s="11" t="s">
        <v>16</v>
      </c>
      <c r="C14" s="9">
        <f t="shared" si="0"/>
        <v>75322</v>
      </c>
      <c r="D14" s="9">
        <v>81304</v>
      </c>
      <c r="E14" s="9">
        <f t="shared" si="1"/>
        <v>-5982</v>
      </c>
      <c r="F14" s="9">
        <v>8027</v>
      </c>
      <c r="G14" s="9">
        <v>9194</v>
      </c>
      <c r="H14" s="9">
        <f t="shared" si="2"/>
        <v>-1167</v>
      </c>
      <c r="I14" s="9">
        <v>13143</v>
      </c>
      <c r="J14" s="9">
        <v>13415</v>
      </c>
      <c r="K14" s="9">
        <f>I14-J14</f>
        <v>-272</v>
      </c>
      <c r="L14" s="9">
        <v>54152</v>
      </c>
      <c r="M14" s="9">
        <v>58695</v>
      </c>
      <c r="N14" s="9">
        <f t="shared" si="3"/>
        <v>-4543</v>
      </c>
    </row>
    <row r="15" spans="1:14" x14ac:dyDescent="0.3">
      <c r="A15" s="44" t="s">
        <v>26</v>
      </c>
      <c r="B15" s="45"/>
      <c r="C15" s="17">
        <f>SUM(C8:C14)</f>
        <v>912554</v>
      </c>
      <c r="D15" s="17">
        <v>903863</v>
      </c>
      <c r="E15" s="17">
        <f t="shared" si="1"/>
        <v>8691</v>
      </c>
      <c r="F15" s="18">
        <f>SUM(F8:F14)</f>
        <v>268807</v>
      </c>
      <c r="G15" s="18">
        <f>SUM(G8:G14)</f>
        <v>274598</v>
      </c>
      <c r="H15" s="17">
        <f t="shared" si="2"/>
        <v>-5791</v>
      </c>
      <c r="I15" s="17">
        <f>SUM(I8:I14)</f>
        <v>159157</v>
      </c>
      <c r="J15" s="17">
        <f>SUM(J8:J14)</f>
        <v>153148</v>
      </c>
      <c r="K15" s="17">
        <f>I15-J15</f>
        <v>6009</v>
      </c>
      <c r="L15" s="18">
        <f>SUM(L8:L14)</f>
        <v>484590</v>
      </c>
      <c r="M15" s="18">
        <f>SUM(M8:M14)</f>
        <v>476117</v>
      </c>
      <c r="N15" s="17">
        <f t="shared" si="3"/>
        <v>8473</v>
      </c>
    </row>
    <row r="16" spans="1:14" ht="15" thickBot="1" x14ac:dyDescent="0.35">
      <c r="A16" s="12">
        <v>8</v>
      </c>
      <c r="B16" s="19" t="s">
        <v>17</v>
      </c>
      <c r="C16" s="12">
        <v>804333</v>
      </c>
      <c r="D16" s="12">
        <v>805507</v>
      </c>
      <c r="E16" s="12">
        <f t="shared" si="1"/>
        <v>-1174</v>
      </c>
      <c r="F16" s="12" t="s">
        <v>18</v>
      </c>
      <c r="G16" s="12" t="s">
        <v>18</v>
      </c>
      <c r="H16" s="12" t="s">
        <v>18</v>
      </c>
      <c r="I16" s="12">
        <v>804333</v>
      </c>
      <c r="J16" s="12">
        <v>805507</v>
      </c>
      <c r="K16" s="12">
        <f>I16-J16</f>
        <v>-1174</v>
      </c>
      <c r="L16" s="12" t="s">
        <v>12</v>
      </c>
      <c r="M16" s="12" t="s">
        <v>12</v>
      </c>
      <c r="N16" s="9" t="s">
        <v>12</v>
      </c>
    </row>
    <row r="17" spans="1:14" ht="15" thickBot="1" x14ac:dyDescent="0.35">
      <c r="A17" s="46" t="s">
        <v>26</v>
      </c>
      <c r="B17" s="47"/>
      <c r="C17" s="20">
        <f>SUM(C15:C16)</f>
        <v>1716887</v>
      </c>
      <c r="D17" s="20">
        <v>1709370</v>
      </c>
      <c r="E17" s="13">
        <f t="shared" si="1"/>
        <v>7517</v>
      </c>
      <c r="F17" s="13">
        <f>F15</f>
        <v>268807</v>
      </c>
      <c r="G17" s="13">
        <f>G15</f>
        <v>274598</v>
      </c>
      <c r="H17" s="13">
        <f>H15</f>
        <v>-5791</v>
      </c>
      <c r="I17" s="13">
        <f>SUM(I15:I16)</f>
        <v>963490</v>
      </c>
      <c r="J17" s="13">
        <f>SUM(J15:J16)</f>
        <v>958655</v>
      </c>
      <c r="K17" s="13">
        <f>I17-J17</f>
        <v>4835</v>
      </c>
      <c r="L17" s="13">
        <f>L15</f>
        <v>484590</v>
      </c>
      <c r="M17" s="13">
        <f>M15</f>
        <v>476117</v>
      </c>
      <c r="N17" s="13">
        <f>L17-M17</f>
        <v>8473</v>
      </c>
    </row>
    <row r="18" spans="1:14" x14ac:dyDescent="0.3">
      <c r="A18" s="14"/>
      <c r="B18" s="15"/>
      <c r="C18" s="16"/>
      <c r="D18" s="16"/>
      <c r="E18" s="15"/>
      <c r="F18" s="16"/>
      <c r="G18" s="16"/>
      <c r="H18" s="15"/>
      <c r="I18" s="16"/>
      <c r="J18" s="16"/>
      <c r="K18" s="15"/>
      <c r="L18" s="16"/>
      <c r="M18" s="16"/>
      <c r="N18" s="15"/>
    </row>
    <row r="19" spans="1:14" x14ac:dyDescent="0.3">
      <c r="A19" s="14" t="s">
        <v>20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x14ac:dyDescent="0.3">
      <c r="A20" s="29"/>
      <c r="B20" s="29"/>
      <c r="C20" s="2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3">
      <c r="A21" s="29"/>
      <c r="B21" s="30"/>
      <c r="C21" s="2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">
      <c r="A22" s="21"/>
      <c r="B22" s="30"/>
      <c r="C22" s="21"/>
    </row>
    <row r="23" spans="1:14" x14ac:dyDescent="0.3">
      <c r="A23" s="21"/>
      <c r="B23" s="30"/>
      <c r="C23" s="21"/>
    </row>
    <row r="24" spans="1:14" x14ac:dyDescent="0.3">
      <c r="A24" s="21"/>
      <c r="B24" s="30"/>
      <c r="C24" s="21"/>
    </row>
    <row r="25" spans="1:14" x14ac:dyDescent="0.3">
      <c r="A25" s="21"/>
      <c r="B25" s="30"/>
      <c r="C25" s="21"/>
    </row>
    <row r="26" spans="1:14" x14ac:dyDescent="0.3">
      <c r="A26" s="21"/>
      <c r="B26" s="30"/>
      <c r="C26" s="21"/>
    </row>
    <row r="27" spans="1:14" x14ac:dyDescent="0.3">
      <c r="A27" s="21"/>
      <c r="B27" s="30"/>
      <c r="C27" s="21"/>
    </row>
    <row r="28" spans="1:14" x14ac:dyDescent="0.3">
      <c r="A28" s="21"/>
      <c r="B28" s="30"/>
      <c r="C28" s="21"/>
    </row>
    <row r="29" spans="1:14" x14ac:dyDescent="0.3">
      <c r="A29" s="21"/>
      <c r="B29" s="31"/>
      <c r="C29" s="21"/>
    </row>
    <row r="30" spans="1:14" x14ac:dyDescent="0.3">
      <c r="A30" s="21"/>
      <c r="B30" s="21"/>
      <c r="C30" s="21"/>
    </row>
  </sheetData>
  <mergeCells count="20">
    <mergeCell ref="A2:N2"/>
    <mergeCell ref="A5:A7"/>
    <mergeCell ref="C6:C7"/>
    <mergeCell ref="D6:D7"/>
    <mergeCell ref="E6:E7"/>
    <mergeCell ref="F6:F7"/>
    <mergeCell ref="G6:G7"/>
    <mergeCell ref="C5:E5"/>
    <mergeCell ref="F5:H5"/>
    <mergeCell ref="I5:K5"/>
    <mergeCell ref="L5:N5"/>
    <mergeCell ref="H6:H7"/>
    <mergeCell ref="I6:I7"/>
    <mergeCell ref="J6:J7"/>
    <mergeCell ref="K6:K7"/>
    <mergeCell ref="A15:B15"/>
    <mergeCell ref="A17:B17"/>
    <mergeCell ref="L6:L7"/>
    <mergeCell ref="M6:M7"/>
    <mergeCell ref="N6:N7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2013-08-01T08:56:28Z</cp:lastPrinted>
  <dcterms:created xsi:type="dcterms:W3CDTF">2012-12-07T12:52:25Z</dcterms:created>
  <dcterms:modified xsi:type="dcterms:W3CDTF">2013-08-01T08:58:34Z</dcterms:modified>
</cp:coreProperties>
</file>