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E8" i="2" l="1"/>
  <c r="F8" i="2"/>
  <c r="D8" i="2"/>
  <c r="S14" i="2"/>
  <c r="S16" i="2" s="1"/>
  <c r="H14" i="2"/>
  <c r="H16" i="2" s="1"/>
  <c r="I14" i="2"/>
  <c r="I16" i="2" s="1"/>
  <c r="J14" i="2"/>
  <c r="J16" i="2" s="1"/>
  <c r="L14" i="2"/>
  <c r="L16" i="2" s="1"/>
  <c r="M14" i="2"/>
  <c r="M16" i="2" s="1"/>
  <c r="N14" i="2"/>
  <c r="N16" i="2" s="1"/>
  <c r="P14" i="2"/>
  <c r="P16" i="2" s="1"/>
  <c r="Q14" i="2"/>
  <c r="Q16" i="2" s="1"/>
  <c r="R14" i="2"/>
  <c r="R16" i="2" s="1"/>
  <c r="F15" i="2"/>
  <c r="G10" i="2"/>
  <c r="G11" i="2"/>
  <c r="G12" i="2"/>
  <c r="G13" i="2"/>
  <c r="F11" i="2"/>
  <c r="F12" i="2"/>
  <c r="F13" i="2"/>
  <c r="E11" i="2"/>
  <c r="E12" i="2"/>
  <c r="E13" i="2"/>
  <c r="E10" i="2"/>
  <c r="F10" i="2"/>
  <c r="F9" i="2"/>
  <c r="E9" i="2"/>
  <c r="D9" i="2"/>
  <c r="D10" i="2"/>
  <c r="D11" i="2"/>
  <c r="D12" i="2"/>
  <c r="D13" i="2"/>
  <c r="D14" i="2"/>
  <c r="D16" i="2" s="1"/>
  <c r="O9" i="2"/>
  <c r="E14" i="2" l="1"/>
  <c r="E16" i="2" s="1"/>
  <c r="F14" i="2"/>
  <c r="F16" i="2" s="1"/>
  <c r="O8" i="2"/>
  <c r="O10" i="2"/>
  <c r="O11" i="2"/>
  <c r="O12" i="2"/>
  <c r="O13" i="2"/>
  <c r="K8" i="2"/>
  <c r="K10" i="2"/>
  <c r="K11" i="2"/>
  <c r="K12" i="2"/>
  <c r="K13" i="2"/>
  <c r="G14" i="2"/>
  <c r="G16" i="2" s="1"/>
  <c r="G9" i="2"/>
  <c r="C9" i="2"/>
  <c r="C10" i="2"/>
  <c r="C11" i="2"/>
  <c r="C12" i="2"/>
  <c r="C13" i="2"/>
  <c r="O14" i="2" l="1"/>
  <c r="O16" i="2" s="1"/>
  <c r="K14" i="2"/>
  <c r="K16" i="2" s="1"/>
  <c r="C14" i="2"/>
  <c r="C16" i="2" s="1"/>
  <c r="R12" i="1"/>
  <c r="S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12" i="1"/>
</calcChain>
</file>

<file path=xl/sharedStrings.xml><?xml version="1.0" encoding="utf-8"?>
<sst xmlns="http://schemas.openxmlformats.org/spreadsheetml/2006/main" count="114" uniqueCount="33">
  <si>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</si>
  <si>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</si>
  <si>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</si>
  <si>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</si>
  <si>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</si>
  <si>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</si>
  <si>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</si>
  <si>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</si>
  <si>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</si>
  <si>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</si>
  <si>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</si>
  <si>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</si>
  <si>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</si>
  <si>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</si>
  <si>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</si>
  <si>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</si>
  <si>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</si>
  <si>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</si>
  <si>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</si>
  <si>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m.**</t>
  </si>
  <si>
    <t>x</t>
  </si>
  <si>
    <t>Iš viso:</t>
  </si>
  <si>
    <t>*Vilniaus m. CB dėl rekonstrukcijos darbų nuo 2007 m. vartotojų neaptarnauja</t>
  </si>
  <si>
    <t>** Vilniaus m. CB lankytojai skaičiuojami su projekto "Bibliotekos pažangai" organizuotomis transliacijomis</t>
  </si>
  <si>
    <t>Alytaus m.</t>
  </si>
  <si>
    <t>Alytaus r.</t>
  </si>
  <si>
    <t>Druskininkai</t>
  </si>
  <si>
    <t>Lazdijai</t>
  </si>
  <si>
    <t>Varėna</t>
  </si>
  <si>
    <t>0*</t>
  </si>
  <si>
    <t>3.17. ALYTAUS APSKRITIES SAVIVALDYBIŲ VIEŠŲJŲ BIBLIOTEKŲ RENGINIAI 2011 M.</t>
  </si>
  <si>
    <t>n.d.</t>
  </si>
  <si>
    <t>3.17. VILNIAUS APSKRITIES SAVIVALDYBIŲ VIEŠŲJŲ BIBLIOTEKŲ RENGINIAI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</si>
</sst>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T15"/>
  <sheetViews>
    <sheetView tabSelected="1" workbookViewId="0">
      <selection activeCell="G10" sqref="G10"/>
    </sheetView>
  </sheetViews>
  <sheetFormatPr defaultRowHeight="14.4" x14ac:dyDescent="0.3"/>
  <cols>
    <col min="1" max="1" width="3.6640625" style="1" customWidth="1"/>
    <col min="2" max="2" width="11.33203125" style="1" customWidth="1"/>
    <col min="3" max="3" width="6.44140625" style="1" customWidth="1"/>
    <col min="4" max="4" width="6.6640625" style="1" customWidth="1"/>
    <col min="5" max="5" width="5.21875" style="1" customWidth="1"/>
    <col min="6" max="6" width="6.44140625" style="1" customWidth="1"/>
    <col min="7" max="7" width="5.33203125" style="1" customWidth="1"/>
    <col min="8" max="8" width="6.77734375" style="1" customWidth="1"/>
    <col min="9" max="9" width="5.33203125" style="1" customWidth="1"/>
    <col min="10" max="10" width="6.77734375" style="1" customWidth="1"/>
    <col min="11" max="11" width="4.77734375" style="1" customWidth="1"/>
    <col min="12" max="12" width="6.44140625" style="1" customWidth="1"/>
    <col min="13" max="13" width="5.44140625" style="1" customWidth="1"/>
    <col min="14" max="14" width="7" style="1" customWidth="1"/>
    <col min="15" max="15" width="5.109375" style="1" customWidth="1"/>
    <col min="16" max="16" width="6.33203125" style="1" customWidth="1"/>
    <col min="17" max="17" width="5.21875" style="1" customWidth="1"/>
    <col min="18" max="18" width="6.44140625" style="1" customWidth="1"/>
    <col min="19" max="19" width="7.33203125" style="1" customWidth="1"/>
    <col min="20" max="16384" width="8.88671875" style="1"/>
  </cols>
  <sheetData>
    <row r="2" spans="1:20" x14ac:dyDescent="0.3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</row>
    <row r="4" spans="1:20" x14ac:dyDescent="0.3">
      <c r="A4" s="6" t="s">
        <v>0</v>
      </c>
      <c r="B4" s="6" t="s">
        <v>1</v>
      </c>
      <c r="C4" s="7" t="s">
        <v>2</v>
      </c>
      <c r="D4" s="7"/>
      <c r="E4" s="7"/>
      <c r="F4" s="7"/>
      <c r="G4" s="7" t="s">
        <v>3</v>
      </c>
      <c r="H4" s="7"/>
      <c r="I4" s="7"/>
      <c r="J4" s="7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6" t="s">
        <v>6</v>
      </c>
      <c r="T4" s="4"/>
    </row>
    <row r="5" spans="1:20" x14ac:dyDescent="0.3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7</v>
      </c>
      <c r="H5" s="9" t="s">
        <v>11</v>
      </c>
      <c r="I5" s="9" t="s">
        <v>9</v>
      </c>
      <c r="J5" s="9" t="s">
        <v>10</v>
      </c>
      <c r="K5" s="9" t="s">
        <v>7</v>
      </c>
      <c r="L5" s="9" t="s">
        <v>11</v>
      </c>
      <c r="M5" s="9" t="s">
        <v>9</v>
      </c>
      <c r="N5" s="9" t="s">
        <v>10</v>
      </c>
      <c r="O5" s="9" t="s">
        <v>7</v>
      </c>
      <c r="P5" s="9" t="s">
        <v>11</v>
      </c>
      <c r="Q5" s="9" t="s">
        <v>9</v>
      </c>
      <c r="R5" s="9" t="s">
        <v>10</v>
      </c>
      <c r="S5" s="8"/>
      <c r="T5" s="4"/>
    </row>
    <row r="6" spans="1:20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0"/>
      <c r="T6" s="4"/>
    </row>
    <row r="7" spans="1:20" x14ac:dyDescent="0.3">
      <c r="A7" s="12">
        <v>1</v>
      </c>
      <c r="B7" s="13" t="s">
        <v>24</v>
      </c>
      <c r="C7" s="12">
        <v>121</v>
      </c>
      <c r="D7" s="12">
        <v>37</v>
      </c>
      <c r="E7" s="12" t="s">
        <v>20</v>
      </c>
      <c r="F7" s="12">
        <v>84</v>
      </c>
      <c r="G7" s="12">
        <v>51</v>
      </c>
      <c r="H7" s="12" t="s">
        <v>31</v>
      </c>
      <c r="I7" s="12" t="s">
        <v>31</v>
      </c>
      <c r="J7" s="12" t="s">
        <v>31</v>
      </c>
      <c r="K7" s="12">
        <v>70</v>
      </c>
      <c r="L7" s="12" t="s">
        <v>31</v>
      </c>
      <c r="M7" s="12" t="s">
        <v>31</v>
      </c>
      <c r="N7" s="12" t="s">
        <v>31</v>
      </c>
      <c r="O7" s="12" t="s">
        <v>20</v>
      </c>
      <c r="P7" s="12" t="s">
        <v>20</v>
      </c>
      <c r="Q7" s="12" t="s">
        <v>20</v>
      </c>
      <c r="R7" s="12" t="s">
        <v>20</v>
      </c>
      <c r="S7" s="12">
        <v>7228</v>
      </c>
      <c r="T7" s="4"/>
    </row>
    <row r="8" spans="1:20" x14ac:dyDescent="0.3">
      <c r="A8" s="12">
        <v>2</v>
      </c>
      <c r="B8" s="14" t="s">
        <v>25</v>
      </c>
      <c r="C8" s="12">
        <v>888</v>
      </c>
      <c r="D8" s="12">
        <v>40</v>
      </c>
      <c r="E8" s="12">
        <v>248</v>
      </c>
      <c r="F8" s="12">
        <v>600</v>
      </c>
      <c r="G8" s="12">
        <v>82</v>
      </c>
      <c r="H8" s="12" t="s">
        <v>31</v>
      </c>
      <c r="I8" s="12" t="s">
        <v>31</v>
      </c>
      <c r="J8" s="12" t="s">
        <v>31</v>
      </c>
      <c r="K8" s="12">
        <v>53</v>
      </c>
      <c r="L8" s="12" t="s">
        <v>31</v>
      </c>
      <c r="M8" s="12" t="s">
        <v>31</v>
      </c>
      <c r="N8" s="12" t="s">
        <v>31</v>
      </c>
      <c r="O8" s="12">
        <v>753</v>
      </c>
      <c r="P8" s="12" t="s">
        <v>31</v>
      </c>
      <c r="Q8" s="12" t="s">
        <v>31</v>
      </c>
      <c r="R8" s="12" t="s">
        <v>31</v>
      </c>
      <c r="S8" s="12" t="s">
        <v>31</v>
      </c>
      <c r="T8" s="4"/>
    </row>
    <row r="9" spans="1:20" x14ac:dyDescent="0.3">
      <c r="A9" s="12">
        <v>3</v>
      </c>
      <c r="B9" s="14" t="s">
        <v>26</v>
      </c>
      <c r="C9" s="12">
        <v>328</v>
      </c>
      <c r="D9" s="12">
        <v>13</v>
      </c>
      <c r="E9" s="12">
        <v>124</v>
      </c>
      <c r="F9" s="12">
        <v>191</v>
      </c>
      <c r="G9" s="12">
        <v>113</v>
      </c>
      <c r="H9" s="12">
        <v>5</v>
      </c>
      <c r="I9" s="12">
        <v>41</v>
      </c>
      <c r="J9" s="12">
        <v>67</v>
      </c>
      <c r="K9" s="12">
        <v>51</v>
      </c>
      <c r="L9" s="12">
        <v>3</v>
      </c>
      <c r="M9" s="12">
        <v>22</v>
      </c>
      <c r="N9" s="12">
        <v>26</v>
      </c>
      <c r="O9" s="12">
        <v>164</v>
      </c>
      <c r="P9" s="12">
        <v>5</v>
      </c>
      <c r="Q9" s="12">
        <v>61</v>
      </c>
      <c r="R9" s="12">
        <v>98</v>
      </c>
      <c r="S9" s="12">
        <v>3885</v>
      </c>
      <c r="T9" s="4"/>
    </row>
    <row r="10" spans="1:20" ht="16.2" customHeight="1" x14ac:dyDescent="0.3">
      <c r="A10" s="12">
        <v>4</v>
      </c>
      <c r="B10" s="14" t="s">
        <v>27</v>
      </c>
      <c r="C10" s="12">
        <v>761</v>
      </c>
      <c r="D10" s="15" t="s">
        <v>20</v>
      </c>
      <c r="E10" s="15">
        <v>336</v>
      </c>
      <c r="F10" s="12">
        <v>425</v>
      </c>
      <c r="G10" s="12">
        <v>116</v>
      </c>
      <c r="H10" s="12" t="s">
        <v>20</v>
      </c>
      <c r="I10" s="12">
        <v>62</v>
      </c>
      <c r="J10" s="12">
        <v>54</v>
      </c>
      <c r="K10" s="12">
        <v>35</v>
      </c>
      <c r="L10" s="12" t="s">
        <v>20</v>
      </c>
      <c r="M10" s="12">
        <v>13</v>
      </c>
      <c r="N10" s="12">
        <v>22</v>
      </c>
      <c r="O10" s="12">
        <v>610</v>
      </c>
      <c r="P10" s="12" t="s">
        <v>20</v>
      </c>
      <c r="Q10" s="12">
        <v>261</v>
      </c>
      <c r="R10" s="12">
        <v>349</v>
      </c>
      <c r="S10" s="12" t="s">
        <v>31</v>
      </c>
      <c r="T10" s="4"/>
    </row>
    <row r="11" spans="1:20" ht="15" thickBot="1" x14ac:dyDescent="0.35">
      <c r="A11" s="12">
        <v>5</v>
      </c>
      <c r="B11" s="14" t="s">
        <v>28</v>
      </c>
      <c r="C11" s="16">
        <v>619</v>
      </c>
      <c r="D11" s="12">
        <v>107</v>
      </c>
      <c r="E11" s="12">
        <v>190</v>
      </c>
      <c r="F11" s="17">
        <v>322</v>
      </c>
      <c r="G11" s="12">
        <v>75</v>
      </c>
      <c r="H11" s="12">
        <v>13</v>
      </c>
      <c r="I11" s="12">
        <v>15</v>
      </c>
      <c r="J11" s="17">
        <v>47</v>
      </c>
      <c r="K11" s="12" t="s">
        <v>20</v>
      </c>
      <c r="L11" s="12" t="s">
        <v>20</v>
      </c>
      <c r="M11" s="12" t="s">
        <v>20</v>
      </c>
      <c r="N11" s="17" t="s">
        <v>20</v>
      </c>
      <c r="O11" s="12">
        <v>544</v>
      </c>
      <c r="P11" s="12">
        <v>94</v>
      </c>
      <c r="Q11" s="12">
        <v>175</v>
      </c>
      <c r="R11" s="17">
        <v>275</v>
      </c>
      <c r="S11" s="12">
        <v>9721</v>
      </c>
      <c r="T11" s="4"/>
    </row>
    <row r="12" spans="1:20" ht="15" thickBot="1" x14ac:dyDescent="0.35">
      <c r="A12" s="18"/>
      <c r="B12" s="19" t="s">
        <v>21</v>
      </c>
      <c r="C12" s="20">
        <f>SUM(C7:C11)</f>
        <v>2717</v>
      </c>
      <c r="D12" s="20">
        <f t="shared" ref="D12:Q12" si="0">SUM(D7:D11)</f>
        <v>197</v>
      </c>
      <c r="E12" s="20">
        <f t="shared" si="0"/>
        <v>898</v>
      </c>
      <c r="F12" s="20">
        <f t="shared" si="0"/>
        <v>1622</v>
      </c>
      <c r="G12" s="20">
        <f t="shared" si="0"/>
        <v>437</v>
      </c>
      <c r="H12" s="20">
        <f t="shared" si="0"/>
        <v>18</v>
      </c>
      <c r="I12" s="20">
        <f t="shared" si="0"/>
        <v>118</v>
      </c>
      <c r="J12" s="20">
        <f t="shared" si="0"/>
        <v>168</v>
      </c>
      <c r="K12" s="20">
        <f t="shared" si="0"/>
        <v>209</v>
      </c>
      <c r="L12" s="20">
        <f t="shared" si="0"/>
        <v>3</v>
      </c>
      <c r="M12" s="20">
        <f t="shared" si="0"/>
        <v>35</v>
      </c>
      <c r="N12" s="20">
        <f t="shared" si="0"/>
        <v>48</v>
      </c>
      <c r="O12" s="20">
        <f t="shared" si="0"/>
        <v>2071</v>
      </c>
      <c r="P12" s="20">
        <f t="shared" si="0"/>
        <v>99</v>
      </c>
      <c r="Q12" s="20">
        <f t="shared" si="0"/>
        <v>497</v>
      </c>
      <c r="R12" s="20">
        <f t="shared" ref="R12" si="1">SUM(R7:R11)</f>
        <v>722</v>
      </c>
      <c r="S12" s="20">
        <f t="shared" ref="S12" si="2">SUM(S7:S11)</f>
        <v>20834</v>
      </c>
      <c r="T12" s="4"/>
    </row>
    <row r="13" spans="1:20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1"/>
      <c r="O13" s="21"/>
      <c r="P13" s="21"/>
      <c r="Q13" s="21"/>
      <c r="R13" s="21"/>
      <c r="S13" s="21"/>
      <c r="T13" s="4"/>
    </row>
    <row r="14" spans="1:20" x14ac:dyDescent="0.3">
      <c r="A14" s="21"/>
      <c r="B14" s="21"/>
      <c r="C14" s="21"/>
      <c r="D14" s="21"/>
      <c r="E14" s="21"/>
      <c r="F14" s="21"/>
      <c r="G14" s="21"/>
      <c r="H14" s="21"/>
      <c r="I14" s="4"/>
      <c r="J14" s="4"/>
      <c r="K14" s="4"/>
      <c r="L14" s="4"/>
      <c r="M14" s="22"/>
      <c r="N14" s="22"/>
      <c r="O14" s="22"/>
      <c r="P14" s="22"/>
      <c r="Q14" s="22"/>
      <c r="R14" s="22"/>
      <c r="S14" s="5"/>
      <c r="T14" s="4"/>
    </row>
    <row r="15" spans="1:20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</row>
  </sheetData>
  <mergeCells count="24">
    <mergeCell ref="Q5:Q6"/>
    <mergeCell ref="R5:R6"/>
    <mergeCell ref="S4:S6"/>
    <mergeCell ref="L5:L6"/>
    <mergeCell ref="M5:M6"/>
    <mergeCell ref="N5:N6"/>
    <mergeCell ref="O5:O6"/>
    <mergeCell ref="P5:P6"/>
    <mergeCell ref="A2:S2"/>
    <mergeCell ref="C4:F4"/>
    <mergeCell ref="G4:J4"/>
    <mergeCell ref="K4:N4"/>
    <mergeCell ref="O4:R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S19"/>
  <sheetViews>
    <sheetView zoomScaleNormal="100" workbookViewId="0">
      <selection activeCell="T12" sqref="T12"/>
    </sheetView>
  </sheetViews>
  <sheetFormatPr defaultRowHeight="14.4" x14ac:dyDescent="0.3"/>
  <cols>
    <col min="1" max="1" width="3.21875" style="4" customWidth="1"/>
    <col min="2" max="2" width="11.6640625" style="4" customWidth="1"/>
    <col min="3" max="3" width="6.44140625" style="4" customWidth="1"/>
    <col min="4" max="4" width="6.77734375" style="4" customWidth="1"/>
    <col min="5" max="5" width="6.109375" style="4" customWidth="1"/>
    <col min="6" max="6" width="6.5546875" style="4" customWidth="1"/>
    <col min="7" max="7" width="5.6640625" style="4" customWidth="1"/>
    <col min="8" max="8" width="6.33203125" style="4" customWidth="1"/>
    <col min="9" max="9" width="5.77734375" style="4" customWidth="1"/>
    <col min="10" max="10" width="6.5546875" style="4" customWidth="1"/>
    <col min="11" max="11" width="6.33203125" style="4" customWidth="1"/>
    <col min="12" max="12" width="6.5546875" style="4" customWidth="1"/>
    <col min="13" max="13" width="5.109375" style="4" customWidth="1"/>
    <col min="14" max="14" width="6.5546875" style="4" customWidth="1"/>
    <col min="15" max="15" width="5.6640625" style="4" customWidth="1"/>
    <col min="16" max="16" width="7" style="4" customWidth="1"/>
    <col min="17" max="17" width="5.44140625" style="4" customWidth="1"/>
    <col min="18" max="18" width="6.5546875" style="4" customWidth="1"/>
    <col min="19" max="19" width="7.109375" style="4" customWidth="1"/>
    <col min="20" max="16384" width="8.88671875" style="4"/>
  </cols>
  <sheetData>
    <row r="2" spans="1:19" x14ac:dyDescent="0.3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6" t="s">
        <v>0</v>
      </c>
      <c r="B4" s="6" t="s">
        <v>1</v>
      </c>
      <c r="C4" s="7" t="s">
        <v>2</v>
      </c>
      <c r="D4" s="7"/>
      <c r="E4" s="7"/>
      <c r="F4" s="7"/>
      <c r="G4" s="7" t="s">
        <v>3</v>
      </c>
      <c r="H4" s="7"/>
      <c r="I4" s="7"/>
      <c r="J4" s="7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6" t="s">
        <v>6</v>
      </c>
    </row>
    <row r="5" spans="1:19" x14ac:dyDescent="0.3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7</v>
      </c>
      <c r="H5" s="9" t="s">
        <v>11</v>
      </c>
      <c r="I5" s="9" t="s">
        <v>9</v>
      </c>
      <c r="J5" s="9" t="s">
        <v>10</v>
      </c>
      <c r="K5" s="9" t="s">
        <v>7</v>
      </c>
      <c r="L5" s="9" t="s">
        <v>11</v>
      </c>
      <c r="M5" s="9" t="s">
        <v>9</v>
      </c>
      <c r="N5" s="9" t="s">
        <v>10</v>
      </c>
      <c r="O5" s="9" t="s">
        <v>7</v>
      </c>
      <c r="P5" s="9" t="s">
        <v>11</v>
      </c>
      <c r="Q5" s="9" t="s">
        <v>9</v>
      </c>
      <c r="R5" s="9" t="s">
        <v>10</v>
      </c>
      <c r="S5" s="8"/>
    </row>
    <row r="6" spans="1:19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0"/>
    </row>
    <row r="7" spans="1:19" x14ac:dyDescent="0.3">
      <c r="A7" s="12">
        <v>1</v>
      </c>
      <c r="B7" s="23" t="s">
        <v>12</v>
      </c>
      <c r="C7" s="12">
        <v>752</v>
      </c>
      <c r="D7" s="12">
        <v>132</v>
      </c>
      <c r="E7" s="12">
        <v>220</v>
      </c>
      <c r="F7" s="12">
        <v>400</v>
      </c>
      <c r="G7" s="12">
        <v>229</v>
      </c>
      <c r="H7" s="12">
        <v>41</v>
      </c>
      <c r="I7" s="12">
        <v>43</v>
      </c>
      <c r="J7" s="12">
        <v>145</v>
      </c>
      <c r="K7" s="12">
        <v>88</v>
      </c>
      <c r="L7" s="12">
        <v>24</v>
      </c>
      <c r="M7" s="12">
        <v>19</v>
      </c>
      <c r="N7" s="12">
        <v>45</v>
      </c>
      <c r="O7" s="12">
        <v>435</v>
      </c>
      <c r="P7" s="12">
        <v>67</v>
      </c>
      <c r="Q7" s="12">
        <v>158</v>
      </c>
      <c r="R7" s="12">
        <v>210</v>
      </c>
      <c r="S7" s="12">
        <v>12965</v>
      </c>
    </row>
    <row r="8" spans="1:19" x14ac:dyDescent="0.3">
      <c r="A8" s="12">
        <v>2</v>
      </c>
      <c r="B8" s="24" t="s">
        <v>13</v>
      </c>
      <c r="C8" s="12">
        <v>609</v>
      </c>
      <c r="D8" s="12">
        <f>H8+L8+P8</f>
        <v>50</v>
      </c>
      <c r="E8" s="12">
        <f t="shared" ref="E8:F8" si="0">I8+M8+Q8</f>
        <v>133</v>
      </c>
      <c r="F8" s="12">
        <f t="shared" si="0"/>
        <v>414</v>
      </c>
      <c r="G8" s="12">
        <v>77</v>
      </c>
      <c r="H8" s="12">
        <v>7</v>
      </c>
      <c r="I8" s="12">
        <v>9</v>
      </c>
      <c r="J8" s="12">
        <v>49</v>
      </c>
      <c r="K8" s="12">
        <f t="shared" ref="K8:K13" si="1">L8+M8+N8</f>
        <v>58</v>
      </c>
      <c r="L8" s="12">
        <v>9</v>
      </c>
      <c r="M8" s="12">
        <v>17</v>
      </c>
      <c r="N8" s="12">
        <v>32</v>
      </c>
      <c r="O8" s="12">
        <f t="shared" ref="O8:O13" si="2">P8+Q8+R8</f>
        <v>474</v>
      </c>
      <c r="P8" s="12">
        <v>34</v>
      </c>
      <c r="Q8" s="12">
        <v>107</v>
      </c>
      <c r="R8" s="12">
        <v>333</v>
      </c>
      <c r="S8" s="12">
        <v>7527</v>
      </c>
    </row>
    <row r="9" spans="1:19" x14ac:dyDescent="0.3">
      <c r="A9" s="12">
        <v>3</v>
      </c>
      <c r="B9" s="24" t="s">
        <v>14</v>
      </c>
      <c r="C9" s="12">
        <f t="shared" ref="C9:C14" si="3">D9+E9+F9</f>
        <v>769</v>
      </c>
      <c r="D9" s="12">
        <f>H9+P9</f>
        <v>104</v>
      </c>
      <c r="E9" s="12">
        <f>I9+Q9</f>
        <v>239</v>
      </c>
      <c r="F9" s="12">
        <f>J9+R9</f>
        <v>426</v>
      </c>
      <c r="G9" s="12">
        <f t="shared" ref="G9:G13" si="4">H9+I9+J9</f>
        <v>130</v>
      </c>
      <c r="H9" s="12">
        <v>5</v>
      </c>
      <c r="I9" s="12">
        <v>37</v>
      </c>
      <c r="J9" s="12">
        <v>88</v>
      </c>
      <c r="K9" s="12" t="s">
        <v>20</v>
      </c>
      <c r="L9" s="12" t="s">
        <v>20</v>
      </c>
      <c r="M9" s="12" t="s">
        <v>20</v>
      </c>
      <c r="N9" s="12" t="s">
        <v>20</v>
      </c>
      <c r="O9" s="12">
        <f t="shared" si="2"/>
        <v>639</v>
      </c>
      <c r="P9" s="12">
        <v>99</v>
      </c>
      <c r="Q9" s="12">
        <v>202</v>
      </c>
      <c r="R9" s="12">
        <v>338</v>
      </c>
      <c r="S9" s="12">
        <v>7325</v>
      </c>
    </row>
    <row r="10" spans="1:19" x14ac:dyDescent="0.3">
      <c r="A10" s="12">
        <v>4</v>
      </c>
      <c r="B10" s="24" t="s">
        <v>15</v>
      </c>
      <c r="C10" s="12">
        <f t="shared" si="3"/>
        <v>1402</v>
      </c>
      <c r="D10" s="12">
        <f t="shared" ref="D10:D14" si="5">H10+L10+P10</f>
        <v>152</v>
      </c>
      <c r="E10" s="12">
        <f t="shared" ref="E10:E14" si="6">I10+M10+Q10</f>
        <v>525</v>
      </c>
      <c r="F10" s="12">
        <f t="shared" ref="F10:F14" si="7">J10+N10+R10</f>
        <v>725</v>
      </c>
      <c r="G10" s="12">
        <f t="shared" si="4"/>
        <v>157</v>
      </c>
      <c r="H10" s="12">
        <v>13</v>
      </c>
      <c r="I10" s="12">
        <v>53</v>
      </c>
      <c r="J10" s="12">
        <v>91</v>
      </c>
      <c r="K10" s="12">
        <f t="shared" si="1"/>
        <v>304</v>
      </c>
      <c r="L10" s="12">
        <v>9</v>
      </c>
      <c r="M10" s="12">
        <v>147</v>
      </c>
      <c r="N10" s="12">
        <v>148</v>
      </c>
      <c r="O10" s="12">
        <f t="shared" si="2"/>
        <v>941</v>
      </c>
      <c r="P10" s="12">
        <v>130</v>
      </c>
      <c r="Q10" s="12">
        <v>325</v>
      </c>
      <c r="R10" s="12">
        <v>486</v>
      </c>
      <c r="S10" s="12">
        <v>14728</v>
      </c>
    </row>
    <row r="11" spans="1:19" x14ac:dyDescent="0.3">
      <c r="A11" s="12">
        <v>5</v>
      </c>
      <c r="B11" s="24" t="s">
        <v>16</v>
      </c>
      <c r="C11" s="12">
        <f t="shared" si="3"/>
        <v>640</v>
      </c>
      <c r="D11" s="12">
        <f t="shared" si="5"/>
        <v>146</v>
      </c>
      <c r="E11" s="12">
        <f t="shared" si="6"/>
        <v>170</v>
      </c>
      <c r="F11" s="12">
        <f t="shared" si="7"/>
        <v>324</v>
      </c>
      <c r="G11" s="12">
        <f t="shared" si="4"/>
        <v>113</v>
      </c>
      <c r="H11" s="12">
        <v>20</v>
      </c>
      <c r="I11" s="12">
        <v>46</v>
      </c>
      <c r="J11" s="17">
        <v>47</v>
      </c>
      <c r="K11" s="12">
        <f t="shared" si="1"/>
        <v>174</v>
      </c>
      <c r="L11" s="12">
        <v>69</v>
      </c>
      <c r="M11" s="12">
        <v>38</v>
      </c>
      <c r="N11" s="17">
        <v>67</v>
      </c>
      <c r="O11" s="12">
        <f t="shared" si="2"/>
        <v>353</v>
      </c>
      <c r="P11" s="12">
        <v>57</v>
      </c>
      <c r="Q11" s="12">
        <v>86</v>
      </c>
      <c r="R11" s="17">
        <v>210</v>
      </c>
      <c r="S11" s="12">
        <v>6190</v>
      </c>
    </row>
    <row r="12" spans="1:19" x14ac:dyDescent="0.3">
      <c r="A12" s="12">
        <v>6</v>
      </c>
      <c r="B12" s="24" t="s">
        <v>17</v>
      </c>
      <c r="C12" s="12">
        <f t="shared" si="3"/>
        <v>856</v>
      </c>
      <c r="D12" s="12">
        <f t="shared" si="5"/>
        <v>79</v>
      </c>
      <c r="E12" s="12">
        <f t="shared" si="6"/>
        <v>403</v>
      </c>
      <c r="F12" s="12">
        <f t="shared" si="7"/>
        <v>374</v>
      </c>
      <c r="G12" s="12">
        <f t="shared" si="4"/>
        <v>85</v>
      </c>
      <c r="H12" s="25">
        <v>11</v>
      </c>
      <c r="I12" s="25">
        <v>32</v>
      </c>
      <c r="J12" s="12">
        <v>42</v>
      </c>
      <c r="K12" s="12">
        <f t="shared" si="1"/>
        <v>22</v>
      </c>
      <c r="L12" s="25">
        <v>1</v>
      </c>
      <c r="M12" s="25">
        <v>5</v>
      </c>
      <c r="N12" s="12">
        <v>16</v>
      </c>
      <c r="O12" s="12">
        <f t="shared" si="2"/>
        <v>749</v>
      </c>
      <c r="P12" s="25">
        <v>67</v>
      </c>
      <c r="Q12" s="25">
        <v>366</v>
      </c>
      <c r="R12" s="12">
        <v>316</v>
      </c>
      <c r="S12" s="26">
        <v>15685</v>
      </c>
    </row>
    <row r="13" spans="1:19" x14ac:dyDescent="0.3">
      <c r="A13" s="12">
        <v>7</v>
      </c>
      <c r="B13" s="24" t="s">
        <v>18</v>
      </c>
      <c r="C13" s="12">
        <f t="shared" si="3"/>
        <v>825</v>
      </c>
      <c r="D13" s="12">
        <f t="shared" si="5"/>
        <v>70</v>
      </c>
      <c r="E13" s="12">
        <f t="shared" si="6"/>
        <v>160</v>
      </c>
      <c r="F13" s="12">
        <f t="shared" si="7"/>
        <v>595</v>
      </c>
      <c r="G13" s="12">
        <f t="shared" si="4"/>
        <v>68</v>
      </c>
      <c r="H13" s="12">
        <v>1</v>
      </c>
      <c r="I13" s="12">
        <v>16</v>
      </c>
      <c r="J13" s="12">
        <v>51</v>
      </c>
      <c r="K13" s="12">
        <f t="shared" si="1"/>
        <v>68</v>
      </c>
      <c r="L13" s="12">
        <v>4</v>
      </c>
      <c r="M13" s="12">
        <v>3</v>
      </c>
      <c r="N13" s="12">
        <v>61</v>
      </c>
      <c r="O13" s="12">
        <f t="shared" si="2"/>
        <v>689</v>
      </c>
      <c r="P13" s="12">
        <v>65</v>
      </c>
      <c r="Q13" s="12">
        <v>141</v>
      </c>
      <c r="R13" s="12">
        <v>483</v>
      </c>
      <c r="S13" s="12" t="s">
        <v>31</v>
      </c>
    </row>
    <row r="14" spans="1:19" x14ac:dyDescent="0.3">
      <c r="A14" s="31" t="s">
        <v>21</v>
      </c>
      <c r="B14" s="32"/>
      <c r="C14" s="33">
        <f t="shared" si="3"/>
        <v>5841</v>
      </c>
      <c r="D14" s="33">
        <f t="shared" si="5"/>
        <v>733</v>
      </c>
      <c r="E14" s="33">
        <f t="shared" si="6"/>
        <v>1850</v>
      </c>
      <c r="F14" s="33">
        <f t="shared" si="7"/>
        <v>3258</v>
      </c>
      <c r="G14" s="33">
        <f>SUM(G7:G13)</f>
        <v>859</v>
      </c>
      <c r="H14" s="33">
        <f t="shared" ref="H14:S14" si="8">SUM(H7:H13)</f>
        <v>98</v>
      </c>
      <c r="I14" s="33">
        <f t="shared" si="8"/>
        <v>236</v>
      </c>
      <c r="J14" s="33">
        <f t="shared" si="8"/>
        <v>513</v>
      </c>
      <c r="K14" s="33">
        <f t="shared" si="8"/>
        <v>714</v>
      </c>
      <c r="L14" s="33">
        <f t="shared" si="8"/>
        <v>116</v>
      </c>
      <c r="M14" s="33">
        <f t="shared" si="8"/>
        <v>229</v>
      </c>
      <c r="N14" s="33">
        <f t="shared" si="8"/>
        <v>369</v>
      </c>
      <c r="O14" s="33">
        <f t="shared" si="8"/>
        <v>4280</v>
      </c>
      <c r="P14" s="33">
        <f t="shared" si="8"/>
        <v>519</v>
      </c>
      <c r="Q14" s="33">
        <f t="shared" si="8"/>
        <v>1385</v>
      </c>
      <c r="R14" s="33">
        <f t="shared" si="8"/>
        <v>2376</v>
      </c>
      <c r="S14" s="33">
        <f t="shared" si="8"/>
        <v>64420</v>
      </c>
    </row>
    <row r="15" spans="1:19" ht="15" thickBot="1" x14ac:dyDescent="0.35">
      <c r="A15" s="27">
        <v>8</v>
      </c>
      <c r="B15" s="28" t="s">
        <v>19</v>
      </c>
      <c r="C15" s="12">
        <v>1122</v>
      </c>
      <c r="D15" s="12" t="s">
        <v>31</v>
      </c>
      <c r="E15" s="12" t="s">
        <v>31</v>
      </c>
      <c r="F15" s="12">
        <f t="shared" ref="E15:F15" si="9">N15</f>
        <v>756</v>
      </c>
      <c r="G15" s="12" t="s">
        <v>29</v>
      </c>
      <c r="H15" s="25" t="s">
        <v>29</v>
      </c>
      <c r="I15" s="25" t="s">
        <v>29</v>
      </c>
      <c r="J15" s="25" t="s">
        <v>29</v>
      </c>
      <c r="K15" s="12">
        <v>1122</v>
      </c>
      <c r="L15" s="25" t="s">
        <v>31</v>
      </c>
      <c r="M15" s="25" t="s">
        <v>31</v>
      </c>
      <c r="N15" s="25">
        <v>756</v>
      </c>
      <c r="O15" s="25" t="s">
        <v>20</v>
      </c>
      <c r="P15" s="25" t="s">
        <v>20</v>
      </c>
      <c r="Q15" s="25" t="s">
        <v>20</v>
      </c>
      <c r="R15" s="25" t="s">
        <v>20</v>
      </c>
      <c r="S15" s="12" t="s">
        <v>31</v>
      </c>
    </row>
    <row r="16" spans="1:19" ht="15" thickBot="1" x14ac:dyDescent="0.35">
      <c r="A16" s="29" t="s">
        <v>21</v>
      </c>
      <c r="B16" s="30"/>
      <c r="C16" s="20">
        <f>SUM(C14:C15)</f>
        <v>6963</v>
      </c>
      <c r="D16" s="20">
        <f t="shared" ref="D16:S16" si="10">SUM(D14:D15)</f>
        <v>733</v>
      </c>
      <c r="E16" s="20">
        <f t="shared" si="10"/>
        <v>1850</v>
      </c>
      <c r="F16" s="20">
        <f t="shared" si="10"/>
        <v>4014</v>
      </c>
      <c r="G16" s="20">
        <f t="shared" si="10"/>
        <v>859</v>
      </c>
      <c r="H16" s="20">
        <f t="shared" si="10"/>
        <v>98</v>
      </c>
      <c r="I16" s="20">
        <f t="shared" si="10"/>
        <v>236</v>
      </c>
      <c r="J16" s="20">
        <f t="shared" si="10"/>
        <v>513</v>
      </c>
      <c r="K16" s="20">
        <f t="shared" si="10"/>
        <v>1836</v>
      </c>
      <c r="L16" s="20">
        <f t="shared" si="10"/>
        <v>116</v>
      </c>
      <c r="M16" s="20">
        <f t="shared" si="10"/>
        <v>229</v>
      </c>
      <c r="N16" s="20">
        <f t="shared" si="10"/>
        <v>1125</v>
      </c>
      <c r="O16" s="20">
        <f t="shared" si="10"/>
        <v>4280</v>
      </c>
      <c r="P16" s="20">
        <f t="shared" si="10"/>
        <v>519</v>
      </c>
      <c r="Q16" s="20">
        <f t="shared" si="10"/>
        <v>1385</v>
      </c>
      <c r="R16" s="20">
        <f t="shared" si="10"/>
        <v>2376</v>
      </c>
      <c r="S16" s="20">
        <f t="shared" si="10"/>
        <v>64420</v>
      </c>
    </row>
    <row r="17" spans="1:19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1"/>
      <c r="O17" s="21"/>
      <c r="P17" s="21"/>
      <c r="Q17" s="21"/>
      <c r="R17" s="21"/>
      <c r="S17" s="21"/>
    </row>
    <row r="18" spans="1:19" x14ac:dyDescent="0.3">
      <c r="A18" s="21" t="s">
        <v>22</v>
      </c>
      <c r="B18" s="21"/>
      <c r="C18" s="21"/>
      <c r="D18" s="21"/>
      <c r="E18" s="21"/>
      <c r="F18" s="21"/>
      <c r="G18" s="21"/>
      <c r="H18" s="21"/>
      <c r="M18" s="22"/>
      <c r="N18" s="22"/>
      <c r="O18" s="22"/>
      <c r="P18" s="22"/>
      <c r="Q18" s="22"/>
      <c r="R18" s="22"/>
      <c r="S18" s="5"/>
    </row>
    <row r="19" spans="1:19" x14ac:dyDescent="0.3">
      <c r="A19" s="5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26">
    <mergeCell ref="A14:B14"/>
    <mergeCell ref="A16:B16"/>
    <mergeCell ref="Q5:Q6"/>
    <mergeCell ref="R5:R6"/>
    <mergeCell ref="S4:S6"/>
    <mergeCell ref="L5:L6"/>
    <mergeCell ref="M5:M6"/>
    <mergeCell ref="N5:N6"/>
    <mergeCell ref="O5:O6"/>
    <mergeCell ref="P5:P6"/>
    <mergeCell ref="A2:S2"/>
    <mergeCell ref="C4:F4"/>
    <mergeCell ref="G4:J4"/>
    <mergeCell ref="K4:N4"/>
    <mergeCell ref="O4:R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2013-08-21T14:07:25Z</cp:lastPrinted>
  <dcterms:created xsi:type="dcterms:W3CDTF">2012-12-17T16:45:43Z</dcterms:created>
  <dcterms:modified xsi:type="dcterms:W3CDTF">2013-08-21T14:09:12Z</dcterms:modified>
</cp:coreProperties>
</file>