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300" windowWidth="17496" windowHeight="10896" activeTab="1"/>
  </bookViews>
  <sheets>
    <sheet name="Alytus" sheetId="2" r:id="rId1"/>
    <sheet name="Vilnius" sheetId="1" r:id="rId2"/>
  </sheets>
  <calcPr calcId="145621"/>
</workbook>
</file>

<file path=xl/calcChain.xml><?xml version="1.0" encoding="utf-8"?>
<calcChain xmlns="http://schemas.openxmlformats.org/spreadsheetml/2006/main">
  <c r="G17" i="1" l="1"/>
  <c r="F17" i="1"/>
  <c r="H17" i="1"/>
  <c r="I17" i="1"/>
  <c r="J17" i="1"/>
  <c r="K17" i="1"/>
  <c r="L17" i="1"/>
  <c r="M17" i="1"/>
  <c r="N17" i="1"/>
  <c r="O17" i="1"/>
  <c r="P17" i="1"/>
  <c r="C17" i="1"/>
  <c r="D15" i="1"/>
  <c r="D17" i="1" s="1"/>
  <c r="E15" i="1"/>
  <c r="E17" i="1" s="1"/>
  <c r="F15" i="1"/>
  <c r="G15" i="1"/>
  <c r="H15" i="1"/>
  <c r="I15" i="1"/>
  <c r="J15" i="1"/>
  <c r="K15" i="1"/>
  <c r="L15" i="1"/>
  <c r="M15" i="1"/>
  <c r="N15" i="1"/>
  <c r="O15" i="1"/>
  <c r="P15" i="1"/>
  <c r="C15" i="1"/>
  <c r="K13" i="2" l="1"/>
  <c r="L13" i="2"/>
  <c r="M13" i="2"/>
  <c r="N13" i="2"/>
  <c r="O13" i="2"/>
  <c r="P13" i="2"/>
  <c r="J13" i="2"/>
  <c r="G13" i="2"/>
  <c r="E13" i="2"/>
  <c r="F13" i="2"/>
  <c r="D13" i="2"/>
  <c r="C13" i="2"/>
</calcChain>
</file>

<file path=xl/sharedStrings.xml><?xml version="1.0" encoding="utf-8"?>
<sst xmlns="http://schemas.openxmlformats.org/spreadsheetml/2006/main" count="101" uniqueCount="54">
  <si>
    <t>Eil.</t>
  </si>
  <si>
    <t>Savivaldybių</t>
  </si>
  <si>
    <t>Bibliotekų</t>
  </si>
  <si>
    <t>Tinklo pokyčiai</t>
  </si>
  <si>
    <t>Nestacionarinis aptarnavimas</t>
  </si>
  <si>
    <t>Nr.</t>
  </si>
  <si>
    <t>viešosios</t>
  </si>
  <si>
    <t>Iš viso</t>
  </si>
  <si>
    <t>Miesto filialų</t>
  </si>
  <si>
    <t xml:space="preserve">Kaimo </t>
  </si>
  <si>
    <t>Sujungtų</t>
  </si>
  <si>
    <t>tankumo</t>
  </si>
  <si>
    <t>prieigos</t>
  </si>
  <si>
    <t>Uždaryta</t>
  </si>
  <si>
    <t>Sujungta</t>
  </si>
  <si>
    <t>Paslaugų punktų</t>
  </si>
  <si>
    <t>Knygnešystė</t>
  </si>
  <si>
    <t>bibliotekos</t>
  </si>
  <si>
    <t>Iš jų vaikų</t>
  </si>
  <si>
    <t>filialų</t>
  </si>
  <si>
    <t>bibliotekų</t>
  </si>
  <si>
    <t>koeficientas</t>
  </si>
  <si>
    <t>mobilių</t>
  </si>
  <si>
    <t>knygnešių sk.</t>
  </si>
  <si>
    <t>aptarn.vartot.</t>
  </si>
  <si>
    <t>išduota fiz.vnt.</t>
  </si>
  <si>
    <t>Elektrėnai</t>
  </si>
  <si>
    <t>*</t>
  </si>
  <si>
    <t>Šalčininkai</t>
  </si>
  <si>
    <t>Širvintos</t>
  </si>
  <si>
    <t>Švenčionys</t>
  </si>
  <si>
    <t>Trakai</t>
  </si>
  <si>
    <t>Ukmergė</t>
  </si>
  <si>
    <t>Vilniaus raj.</t>
  </si>
  <si>
    <t>Iš viso:</t>
  </si>
  <si>
    <t>Alytaus m.</t>
  </si>
  <si>
    <t>Alytaus r.</t>
  </si>
  <si>
    <t>nėra d.</t>
  </si>
  <si>
    <t>Druskininkai</t>
  </si>
  <si>
    <t>Lazdijai</t>
  </si>
  <si>
    <t>Varėna</t>
  </si>
  <si>
    <t>* Gyventojų skaičiaus duomenys paimti iš Lietuvos statistikos departamento rodiklių duomenų bazės (2011 m.).</t>
  </si>
  <si>
    <t xml:space="preserve">   Bibliotekų skaičius 2011 m. pabaigoje                 </t>
  </si>
  <si>
    <t>Vilniaus m.</t>
  </si>
  <si>
    <t>1.1. ALYTAUS APSKRITIES SAVIVALDYBIŲ VIEŠŲJŲ BIBLIOTEKŲ PRIEINAMUMAS 2011 M.</t>
  </si>
  <si>
    <t>Kaimo filialų</t>
  </si>
  <si>
    <t>Sujungtų bibliotekų</t>
  </si>
  <si>
    <t>Bibliotekų tankumo koeficientas*</t>
  </si>
  <si>
    <t>Bibliotekų prieigos koeficientas*</t>
  </si>
  <si>
    <t>Uždaryta filialų</t>
  </si>
  <si>
    <t>Sujungta bibliotekų</t>
  </si>
  <si>
    <t>x</t>
  </si>
  <si>
    <t>* Gyventojų skaičiaus duomenys paimti iš Lietuvos statistikos departamento rodiklių duomenų bazės (žiūrėta 2011 m. sausio 16 d.).</t>
  </si>
  <si>
    <t>1.1. VILNIAUS APSKRITIES SAVIVALDYBIŲ VIEŠŲJŲ BIBLIOTEKŲ PRIEINAMUMAS 2011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</si>
</sst>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ndara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charset val="186"/>
    </font>
    <font>
      <sz val="10"/>
      <color rgb="FF8D111A"/>
      <name val="Arial"/>
      <family val="2"/>
      <charset val="186"/>
    </font>
    <font>
      <sz val="9"/>
      <color rgb="FF8D111A"/>
      <name val="Arial"/>
      <family val="2"/>
      <charset val="186"/>
    </font>
    <font>
      <sz val="8"/>
      <color rgb="FF8D111A"/>
      <name val="Arial"/>
      <family val="2"/>
      <charset val="186"/>
    </font>
    <font>
      <b/>
      <sz val="10"/>
      <color rgb="FF8D111A"/>
      <name val="Arial"/>
      <family val="2"/>
      <charset val="186"/>
    </font>
    <font>
      <b/>
      <sz val="11"/>
      <color rgb="FF8D111A"/>
      <name val="Arial"/>
      <family val="2"/>
    </font>
    <font>
      <sz val="11"/>
      <color rgb="FF8D111A"/>
      <name val="Candara"/>
      <family val="2"/>
      <charset val="186"/>
      <scheme val="minor"/>
    </font>
    <font>
      <sz val="11"/>
      <color rgb="FF8D111A"/>
      <name val="Arial"/>
      <family val="2"/>
      <charset val="186"/>
    </font>
    <font>
      <sz val="8"/>
      <color rgb="FF8D111A"/>
      <name val="Candara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5EB"/>
        <bgColor indexed="64"/>
      </patternFill>
    </fill>
    <fill>
      <patternFill patternType="solid">
        <fgColor rgb="FFFFDBB7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8263D"/>
      </left>
      <right style="thin">
        <color rgb="FF78263D"/>
      </right>
      <top style="thin">
        <color rgb="FF78263D"/>
      </top>
      <bottom style="thin">
        <color rgb="FF78263D"/>
      </bottom>
      <diagonal/>
    </border>
    <border>
      <left style="thin">
        <color rgb="FF78263D"/>
      </left>
      <right style="thin">
        <color rgb="FF78263D"/>
      </right>
      <top style="thin">
        <color rgb="FF78263D"/>
      </top>
      <bottom/>
      <diagonal/>
    </border>
    <border>
      <left/>
      <right style="thin">
        <color rgb="FF78263D"/>
      </right>
      <top style="thin">
        <color rgb="FF78263D"/>
      </top>
      <bottom style="thin">
        <color rgb="FF78263D"/>
      </bottom>
      <diagonal/>
    </border>
    <border>
      <left style="thin">
        <color rgb="FF78263D"/>
      </left>
      <right style="thin">
        <color rgb="FF78263D"/>
      </right>
      <top/>
      <bottom style="thin">
        <color rgb="FF78263D"/>
      </bottom>
      <diagonal/>
    </border>
    <border>
      <left style="thin">
        <color rgb="FF78263D"/>
      </left>
      <right style="thin">
        <color rgb="FF78263D"/>
      </right>
      <top/>
      <bottom/>
      <diagonal/>
    </border>
    <border>
      <left style="thin">
        <color rgb="FF78263D"/>
      </left>
      <right/>
      <top style="thin">
        <color rgb="FF78263D"/>
      </top>
      <bottom/>
      <diagonal/>
    </border>
    <border>
      <left style="thin">
        <color rgb="FF78263D"/>
      </left>
      <right/>
      <top/>
      <bottom/>
      <diagonal/>
    </border>
    <border>
      <left style="thin">
        <color rgb="FF78263D"/>
      </left>
      <right/>
      <top/>
      <bottom style="thin">
        <color rgb="FF78263D"/>
      </bottom>
      <diagonal/>
    </border>
    <border>
      <left style="medium">
        <color rgb="FF8D111A"/>
      </left>
      <right style="medium">
        <color rgb="FF8D111A"/>
      </right>
      <top style="medium">
        <color rgb="FF8D111A"/>
      </top>
      <bottom style="medium">
        <color rgb="FF8D111A"/>
      </bottom>
      <diagonal/>
    </border>
    <border>
      <left style="medium">
        <color rgb="FF8D111A"/>
      </left>
      <right/>
      <top style="medium">
        <color rgb="FF8D111A"/>
      </top>
      <bottom style="medium">
        <color rgb="FF8D111A"/>
      </bottom>
      <diagonal/>
    </border>
    <border>
      <left/>
      <right style="medium">
        <color rgb="FF8D111A"/>
      </right>
      <top style="medium">
        <color rgb="FF8D111A"/>
      </top>
      <bottom style="medium">
        <color rgb="FF8D111A"/>
      </bottom>
      <diagonal/>
    </border>
    <border>
      <left style="medium">
        <color rgb="FF8D111A"/>
      </left>
      <right style="medium">
        <color indexed="64"/>
      </right>
      <top style="medium">
        <color rgb="FF8D111A"/>
      </top>
      <bottom style="medium">
        <color rgb="FF8D111A"/>
      </bottom>
      <diagonal/>
    </border>
    <border>
      <left style="medium">
        <color indexed="64"/>
      </left>
      <right style="medium">
        <color rgb="FF8D111A"/>
      </right>
      <top style="medium">
        <color rgb="FF8D111A"/>
      </top>
      <bottom style="medium">
        <color rgb="FF8D111A"/>
      </bottom>
      <diagonal/>
    </border>
    <border>
      <left style="thin">
        <color rgb="FF8D111A"/>
      </left>
      <right style="thin">
        <color rgb="FF8D111A"/>
      </right>
      <top style="thin">
        <color rgb="FF8D111A"/>
      </top>
      <bottom style="thin">
        <color rgb="FF8D111A"/>
      </bottom>
      <diagonal/>
    </border>
    <border>
      <left/>
      <right style="thin">
        <color indexed="64"/>
      </right>
      <top/>
      <bottom/>
      <diagonal/>
    </border>
    <border>
      <left style="thin">
        <color rgb="FF8D111A"/>
      </left>
      <right style="thin">
        <color rgb="FF8D111A"/>
      </right>
      <top style="thin">
        <color rgb="FF8D111A"/>
      </top>
      <bottom/>
      <diagonal/>
    </border>
    <border>
      <left style="thin">
        <color rgb="FF8D111A"/>
      </left>
      <right style="thin">
        <color rgb="FF8D111A"/>
      </right>
      <top/>
      <bottom/>
      <diagonal/>
    </border>
    <border>
      <left style="thin">
        <color rgb="FF8D111A"/>
      </left>
      <right style="thin">
        <color rgb="FF8D111A"/>
      </right>
      <top/>
      <bottom style="thin">
        <color rgb="FF8D111A"/>
      </bottom>
      <diagonal/>
    </border>
    <border>
      <left style="thin">
        <color rgb="FF8D111A"/>
      </left>
      <right/>
      <top style="thin">
        <color rgb="FF8D111A"/>
      </top>
      <bottom style="thin">
        <color rgb="FF8D111A"/>
      </bottom>
      <diagonal/>
    </border>
    <border>
      <left/>
      <right/>
      <top style="thin">
        <color rgb="FF8D111A"/>
      </top>
      <bottom style="thin">
        <color rgb="FF8D111A"/>
      </bottom>
      <diagonal/>
    </border>
    <border>
      <left/>
      <right style="thin">
        <color rgb="FF8D111A"/>
      </right>
      <top style="thin">
        <color rgb="FF8D111A"/>
      </top>
      <bottom style="thin">
        <color rgb="FF8D111A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8">
    <xf numFmtId="0" fontId="0" fillId="0" borderId="0" xfId="0"/>
    <xf numFmtId="0" fontId="8" fillId="2" borderId="0" xfId="0" applyFont="1" applyFill="1"/>
    <xf numFmtId="0" fontId="9" fillId="2" borderId="0" xfId="0" applyFont="1" applyFill="1"/>
    <xf numFmtId="0" fontId="9" fillId="2" borderId="0" xfId="0" applyFont="1" applyFill="1" applyBorder="1"/>
    <xf numFmtId="0" fontId="8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10" fillId="2" borderId="0" xfId="0" applyFont="1" applyFill="1" applyBorder="1"/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/>
    <xf numFmtId="0" fontId="3" fillId="3" borderId="6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 vertical="center" wrapText="1"/>
    </xf>
    <xf numFmtId="0" fontId="0" fillId="2" borderId="0" xfId="0" applyFill="1"/>
    <xf numFmtId="2" fontId="6" fillId="3" borderId="11" xfId="0" applyNumberFormat="1" applyFont="1" applyFill="1" applyBorder="1" applyAlignment="1">
      <alignment horizontal="center" vertical="center" wrapText="1"/>
    </xf>
    <xf numFmtId="1" fontId="6" fillId="3" borderId="1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20" xfId="0" applyFont="1" applyFill="1" applyBorder="1" applyAlignment="1">
      <alignment horizontal="center"/>
    </xf>
    <xf numFmtId="0" fontId="5" fillId="3" borderId="20" xfId="0" applyFont="1" applyFill="1" applyBorder="1"/>
    <xf numFmtId="0" fontId="5" fillId="3" borderId="16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1" fontId="3" fillId="3" borderId="16" xfId="0" applyNumberFormat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horizontal="center" vertical="center" wrapText="1"/>
    </xf>
    <xf numFmtId="2" fontId="3" fillId="3" borderId="18" xfId="0" applyNumberFormat="1" applyFont="1" applyFill="1" applyBorder="1" applyAlignment="1">
      <alignment horizontal="center" vertical="center" wrapText="1"/>
    </xf>
    <xf numFmtId="1" fontId="3" fillId="3" borderId="18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right" vertical="center"/>
    </xf>
    <xf numFmtId="0" fontId="6" fillId="3" borderId="15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/>
    <xf numFmtId="0" fontId="5" fillId="3" borderId="5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3" borderId="12" xfId="0" applyFont="1" applyFill="1" applyBorder="1" applyAlignment="1">
      <alignment horizontal="right" vertical="center"/>
    </xf>
    <xf numFmtId="0" fontId="6" fillId="3" borderId="13" xfId="0" applyFont="1" applyFill="1" applyBorder="1" applyAlignment="1">
      <alignment horizontal="right" vertical="center"/>
    </xf>
    <xf numFmtId="0" fontId="3" fillId="4" borderId="21" xfId="0" applyFont="1" applyFill="1" applyBorder="1" applyAlignment="1">
      <alignment horizontal="right"/>
    </xf>
    <xf numFmtId="0" fontId="3" fillId="4" borderId="23" xfId="0" applyFont="1" applyFill="1" applyBorder="1" applyAlignment="1">
      <alignment horizontal="right"/>
    </xf>
    <xf numFmtId="0" fontId="5" fillId="3" borderId="21" xfId="0" applyFont="1" applyFill="1" applyBorder="1" applyAlignment="1">
      <alignment horizontal="left"/>
    </xf>
    <xf numFmtId="0" fontId="5" fillId="3" borderId="22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21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2"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2" defaultPivotStyle="PivotStyleLight16"/>
  <colors>
    <mruColors>
      <color rgb="FF8D111A"/>
      <color rgb="FFFFDBB7"/>
      <color rgb="FFFFF5EB"/>
      <color rgb="FF78263D"/>
      <color rgb="FFFFEEDD"/>
      <color rgb="FFFBCFAB"/>
      <color rgb="FFFF5D5D"/>
      <color rgb="FFFFFFCC"/>
      <color rgb="FFFF797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ho">
  <a:themeElements>
    <a:clrScheme name="SOHO">
      <a:dk1>
        <a:srgbClr val="2E2224"/>
      </a:dk1>
      <a:lt1>
        <a:sysClr val="window" lastClr="FFFFFF"/>
      </a:lt1>
      <a:dk2>
        <a:srgbClr val="48231E"/>
      </a:dk2>
      <a:lt2>
        <a:srgbClr val="CBD8DD"/>
      </a:lt2>
      <a:accent1>
        <a:srgbClr val="61625E"/>
      </a:accent1>
      <a:accent2>
        <a:srgbClr val="964D2C"/>
      </a:accent2>
      <a:accent3>
        <a:srgbClr val="66553E"/>
      </a:accent3>
      <a:accent4>
        <a:srgbClr val="848058"/>
      </a:accent4>
      <a:accent5>
        <a:srgbClr val="AFA14B"/>
      </a:accent5>
      <a:accent6>
        <a:srgbClr val="AD7D4D"/>
      </a:accent6>
      <a:hlink>
        <a:srgbClr val="FFDE66"/>
      </a:hlink>
      <a:folHlink>
        <a:srgbClr val="C0AEBC"/>
      </a:folHlink>
    </a:clrScheme>
    <a:fontScheme name="SOHO">
      <a:majorFont>
        <a:latin typeface="Candara"/>
        <a:ea typeface=""/>
        <a:cs typeface=""/>
        <a:font script="Jpan" typeface="ＭＳ Ｐゴシック"/>
        <a:font script="Hang" typeface="HY견명조"/>
        <a:font script="Hans" typeface="华文新魏"/>
        <a:font script="Hant" typeface="新細明體"/>
        <a:font script="Arab" typeface="Arial"/>
        <a:font script="Hebr" typeface="Arial"/>
        <a:font script="Thai" typeface="Kodchiang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ndara"/>
        <a:ea typeface=""/>
        <a:cs typeface=""/>
        <a:font script="Jpan" typeface="ＭＳ Ｐゴシック"/>
        <a:font script="Hang" typeface="HY견명조"/>
        <a:font script="Hans" typeface="华文楷体"/>
        <a:font script="Hant" typeface="新細明體"/>
        <a:font script="Arab" typeface="Arial"/>
        <a:font script="Hebr" typeface="Arial"/>
        <a:font script="Thai" typeface="Kodchiang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SOHO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7000"/>
                <a:satMod val="150000"/>
              </a:schemeClr>
            </a:gs>
            <a:gs pos="30000">
              <a:schemeClr val="phClr">
                <a:shade val="94000"/>
                <a:satMod val="130000"/>
              </a:schemeClr>
            </a:gs>
            <a:gs pos="45000">
              <a:schemeClr val="phClr">
                <a:shade val="100000"/>
                <a:satMod val="120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4000"/>
                <a:satMod val="130000"/>
              </a:schemeClr>
            </a:gs>
            <a:gs pos="100000">
              <a:schemeClr val="phClr">
                <a:shade val="67000"/>
                <a:satMod val="150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700000"/>
            </a:lightRig>
          </a:scene3d>
          <a:sp3d contourW="19050">
            <a:bevelT w="31750" h="38100"/>
            <a:contourClr>
              <a:schemeClr val="phClr">
                <a:shade val="15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4000"/>
                <a:satMod val="210000"/>
              </a:schemeClr>
            </a:gs>
            <a:gs pos="40000">
              <a:schemeClr val="phClr">
                <a:tint val="72000"/>
                <a:shade val="99000"/>
                <a:satMod val="200000"/>
              </a:schemeClr>
            </a:gs>
            <a:gs pos="100000">
              <a:schemeClr val="phClr">
                <a:tint val="100000"/>
                <a:shade val="30000"/>
                <a:alpha val="100000"/>
                <a:satMod val="175000"/>
                <a:lumMod val="100000"/>
              </a:schemeClr>
            </a:gs>
          </a:gsLst>
          <a:path path="circle">
            <a:fillToRect l="50000" t="-80000" r="50000" b="18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86000"/>
                <a:alpha val="90000"/>
              </a:schemeClr>
              <a:schemeClr val="phClr">
                <a:shade val="49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3:P28"/>
  <sheetViews>
    <sheetView workbookViewId="0">
      <selection activeCell="G16" sqref="G16"/>
    </sheetView>
  </sheetViews>
  <sheetFormatPr defaultRowHeight="14.4" x14ac:dyDescent="0.3"/>
  <cols>
    <col min="1" max="1" width="3.796875" style="1" customWidth="1"/>
    <col min="2" max="2" width="10.8984375" style="1" customWidth="1"/>
    <col min="3" max="3" width="5.796875" style="1" customWidth="1"/>
    <col min="4" max="4" width="4.8984375" style="1" customWidth="1"/>
    <col min="5" max="5" width="6.796875" style="1" customWidth="1"/>
    <col min="6" max="6" width="5.5" style="1" customWidth="1"/>
    <col min="7" max="7" width="6.296875" style="1" customWidth="1"/>
    <col min="8" max="8" width="8" style="1" customWidth="1"/>
    <col min="9" max="9" width="8.296875" style="1" customWidth="1"/>
    <col min="10" max="10" width="6.296875" style="1" customWidth="1"/>
    <col min="11" max="11" width="6.59765625" style="1" customWidth="1"/>
    <col min="12" max="12" width="4.296875" style="1" customWidth="1"/>
    <col min="13" max="13" width="6.69921875" style="1" customWidth="1"/>
    <col min="14" max="14" width="8.796875" style="1" customWidth="1"/>
    <col min="15" max="15" width="8.296875" style="1" customWidth="1"/>
    <col min="16" max="16" width="9.8984375" style="1" customWidth="1"/>
    <col min="17" max="16384" width="8.796875" style="1"/>
  </cols>
  <sheetData>
    <row r="3" spans="1:16" x14ac:dyDescent="0.3">
      <c r="A3" s="68" t="s">
        <v>44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9"/>
    </row>
    <row r="5" spans="1:16" x14ac:dyDescent="0.3">
      <c r="A5" s="29" t="s">
        <v>0</v>
      </c>
      <c r="B5" s="33" t="s">
        <v>1</v>
      </c>
      <c r="C5" s="70" t="s">
        <v>42</v>
      </c>
      <c r="D5" s="71"/>
      <c r="E5" s="71"/>
      <c r="F5" s="71"/>
      <c r="G5" s="71"/>
      <c r="H5" s="75" t="s">
        <v>47</v>
      </c>
      <c r="I5" s="75" t="s">
        <v>48</v>
      </c>
      <c r="J5" s="72" t="s">
        <v>3</v>
      </c>
      <c r="K5" s="72"/>
      <c r="L5" s="72" t="s">
        <v>4</v>
      </c>
      <c r="M5" s="72"/>
      <c r="N5" s="72"/>
      <c r="O5" s="72"/>
      <c r="P5" s="72"/>
    </row>
    <row r="6" spans="1:16" x14ac:dyDescent="0.3">
      <c r="A6" s="30" t="s">
        <v>5</v>
      </c>
      <c r="B6" s="34" t="s">
        <v>6</v>
      </c>
      <c r="C6" s="73" t="s">
        <v>7</v>
      </c>
      <c r="D6" s="72" t="s">
        <v>8</v>
      </c>
      <c r="E6" s="72"/>
      <c r="F6" s="75" t="s">
        <v>45</v>
      </c>
      <c r="G6" s="75" t="s">
        <v>46</v>
      </c>
      <c r="H6" s="77"/>
      <c r="I6" s="77"/>
      <c r="J6" s="75" t="s">
        <v>49</v>
      </c>
      <c r="K6" s="75" t="s">
        <v>50</v>
      </c>
      <c r="L6" s="72" t="s">
        <v>15</v>
      </c>
      <c r="M6" s="72"/>
      <c r="N6" s="72" t="s">
        <v>16</v>
      </c>
      <c r="O6" s="72"/>
      <c r="P6" s="72"/>
    </row>
    <row r="7" spans="1:16" x14ac:dyDescent="0.3">
      <c r="A7" s="31"/>
      <c r="B7" s="35" t="s">
        <v>17</v>
      </c>
      <c r="C7" s="74"/>
      <c r="D7" s="16" t="s">
        <v>7</v>
      </c>
      <c r="E7" s="16" t="s">
        <v>18</v>
      </c>
      <c r="F7" s="76"/>
      <c r="G7" s="76"/>
      <c r="H7" s="76"/>
      <c r="I7" s="76"/>
      <c r="J7" s="76"/>
      <c r="K7" s="76"/>
      <c r="L7" s="16" t="s">
        <v>7</v>
      </c>
      <c r="M7" s="16" t="s">
        <v>22</v>
      </c>
      <c r="N7" s="16" t="s">
        <v>23</v>
      </c>
      <c r="O7" s="16" t="s">
        <v>24</v>
      </c>
      <c r="P7" s="16" t="s">
        <v>25</v>
      </c>
    </row>
    <row r="8" spans="1:16" x14ac:dyDescent="0.3">
      <c r="A8" s="28">
        <v>1</v>
      </c>
      <c r="B8" s="32" t="s">
        <v>35</v>
      </c>
      <c r="C8" s="17">
        <v>4</v>
      </c>
      <c r="D8" s="17">
        <v>3</v>
      </c>
      <c r="E8" s="17" t="s">
        <v>27</v>
      </c>
      <c r="F8" s="17" t="s">
        <v>27</v>
      </c>
      <c r="G8" s="17" t="s">
        <v>27</v>
      </c>
      <c r="H8" s="18">
        <v>6.6332791615535139E-2</v>
      </c>
      <c r="I8" s="19">
        <v>15075.5</v>
      </c>
      <c r="J8" s="17">
        <v>0</v>
      </c>
      <c r="K8" s="17">
        <v>0</v>
      </c>
      <c r="L8" s="17">
        <v>1</v>
      </c>
      <c r="M8" s="17">
        <v>0</v>
      </c>
      <c r="N8" s="20">
        <v>0</v>
      </c>
      <c r="O8" s="19">
        <v>0</v>
      </c>
      <c r="P8" s="20">
        <v>0</v>
      </c>
    </row>
    <row r="9" spans="1:16" x14ac:dyDescent="0.3">
      <c r="A9" s="15">
        <v>2</v>
      </c>
      <c r="B9" s="21" t="s">
        <v>36</v>
      </c>
      <c r="C9" s="17">
        <v>34</v>
      </c>
      <c r="D9" s="17">
        <v>2</v>
      </c>
      <c r="E9" s="17" t="s">
        <v>27</v>
      </c>
      <c r="F9" s="17">
        <v>31</v>
      </c>
      <c r="G9" s="17">
        <v>8</v>
      </c>
      <c r="H9" s="18">
        <v>1.205246366536689</v>
      </c>
      <c r="I9" s="19">
        <v>829.70588235294122</v>
      </c>
      <c r="J9" s="17">
        <v>0</v>
      </c>
      <c r="K9" s="17">
        <v>0</v>
      </c>
      <c r="L9" s="17">
        <v>0</v>
      </c>
      <c r="M9" s="17">
        <v>0</v>
      </c>
      <c r="N9" s="20">
        <v>278</v>
      </c>
      <c r="O9" s="19" t="s">
        <v>37</v>
      </c>
      <c r="P9" s="20" t="s">
        <v>37</v>
      </c>
    </row>
    <row r="10" spans="1:16" ht="17.25" customHeight="1" x14ac:dyDescent="0.3">
      <c r="A10" s="15">
        <v>3</v>
      </c>
      <c r="B10" s="21" t="s">
        <v>38</v>
      </c>
      <c r="C10" s="17">
        <v>7</v>
      </c>
      <c r="D10" s="17">
        <v>1</v>
      </c>
      <c r="E10" s="17" t="s">
        <v>27</v>
      </c>
      <c r="F10" s="17">
        <v>5</v>
      </c>
      <c r="G10" s="17" t="s">
        <v>27</v>
      </c>
      <c r="H10" s="18">
        <v>0.32086541987532086</v>
      </c>
      <c r="I10" s="19">
        <v>3116.5714285714284</v>
      </c>
      <c r="J10" s="17">
        <v>0</v>
      </c>
      <c r="K10" s="17">
        <v>0</v>
      </c>
      <c r="L10" s="17">
        <v>0</v>
      </c>
      <c r="M10" s="17">
        <v>0</v>
      </c>
      <c r="N10" s="20">
        <v>149</v>
      </c>
      <c r="O10" s="20">
        <v>248</v>
      </c>
      <c r="P10" s="20">
        <v>2036</v>
      </c>
    </row>
    <row r="11" spans="1:16" x14ac:dyDescent="0.3">
      <c r="A11" s="15">
        <v>4</v>
      </c>
      <c r="B11" s="21" t="s">
        <v>39</v>
      </c>
      <c r="C11" s="17">
        <v>28</v>
      </c>
      <c r="D11" s="17">
        <v>1</v>
      </c>
      <c r="E11" s="17" t="s">
        <v>27</v>
      </c>
      <c r="F11" s="17">
        <v>26</v>
      </c>
      <c r="G11" s="17">
        <v>5</v>
      </c>
      <c r="H11" s="18">
        <v>1.2439468656981651</v>
      </c>
      <c r="I11" s="19">
        <v>803.89285714285711</v>
      </c>
      <c r="J11" s="17">
        <v>0</v>
      </c>
      <c r="K11" s="17">
        <v>0</v>
      </c>
      <c r="L11" s="17">
        <v>1</v>
      </c>
      <c r="M11" s="17">
        <v>0</v>
      </c>
      <c r="N11" s="20">
        <v>83</v>
      </c>
      <c r="O11" s="19" t="s">
        <v>37</v>
      </c>
      <c r="P11" s="20" t="s">
        <v>37</v>
      </c>
    </row>
    <row r="12" spans="1:16" ht="15" thickBot="1" x14ac:dyDescent="0.35">
      <c r="A12" s="22">
        <v>5</v>
      </c>
      <c r="B12" s="23" t="s">
        <v>40</v>
      </c>
      <c r="C12" s="24">
        <v>26</v>
      </c>
      <c r="D12" s="24">
        <v>0</v>
      </c>
      <c r="E12" s="24" t="s">
        <v>27</v>
      </c>
      <c r="F12" s="24">
        <v>25</v>
      </c>
      <c r="G12" s="24">
        <v>6</v>
      </c>
      <c r="H12" s="25">
        <v>1.0193679918450562</v>
      </c>
      <c r="I12" s="26">
        <v>981</v>
      </c>
      <c r="J12" s="24">
        <v>0</v>
      </c>
      <c r="K12" s="24">
        <v>0</v>
      </c>
      <c r="L12" s="24">
        <v>1</v>
      </c>
      <c r="M12" s="24">
        <v>0</v>
      </c>
      <c r="N12" s="27">
        <v>156</v>
      </c>
      <c r="O12" s="26">
        <v>290</v>
      </c>
      <c r="P12" s="27">
        <v>4101</v>
      </c>
    </row>
    <row r="13" spans="1:16" ht="15" thickBot="1" x14ac:dyDescent="0.35">
      <c r="A13" s="66" t="s">
        <v>34</v>
      </c>
      <c r="B13" s="67"/>
      <c r="C13" s="36">
        <f>SUM(C8:C12)</f>
        <v>99</v>
      </c>
      <c r="D13" s="36">
        <f>SUM(D8:D12)</f>
        <v>7</v>
      </c>
      <c r="E13" s="36">
        <f>SUM(E8:E12)</f>
        <v>0</v>
      </c>
      <c r="F13" s="36">
        <f>SUM(F8:F12)</f>
        <v>87</v>
      </c>
      <c r="G13" s="36">
        <f>SUM(G8:G12)</f>
        <v>19</v>
      </c>
      <c r="H13" s="38">
        <v>0.62498816310297145</v>
      </c>
      <c r="I13" s="39">
        <v>1600.030303030303</v>
      </c>
      <c r="J13" s="36">
        <f>SUM(J8:J12)</f>
        <v>0</v>
      </c>
      <c r="K13" s="36">
        <f t="shared" ref="K13:P13" si="0">SUM(K8:K12)</f>
        <v>0</v>
      </c>
      <c r="L13" s="36">
        <f t="shared" si="0"/>
        <v>3</v>
      </c>
      <c r="M13" s="36">
        <f t="shared" si="0"/>
        <v>0</v>
      </c>
      <c r="N13" s="36">
        <f t="shared" si="0"/>
        <v>666</v>
      </c>
      <c r="O13" s="36">
        <f t="shared" si="0"/>
        <v>538</v>
      </c>
      <c r="P13" s="36">
        <f t="shared" si="0"/>
        <v>6137</v>
      </c>
    </row>
    <row r="14" spans="1:16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3"/>
      <c r="N14" s="3"/>
      <c r="O14" s="3"/>
      <c r="P14" s="2"/>
    </row>
    <row r="15" spans="1:16" x14ac:dyDescent="0.3">
      <c r="A15" s="2" t="s">
        <v>41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  <c r="M15" s="3"/>
      <c r="N15" s="3"/>
      <c r="O15" s="3"/>
      <c r="P15" s="2"/>
    </row>
    <row r="17" spans="1:8" x14ac:dyDescent="0.3">
      <c r="A17" s="4"/>
      <c r="B17" s="4"/>
      <c r="C17" s="4"/>
      <c r="D17" s="4"/>
      <c r="E17" s="4"/>
      <c r="F17" s="4"/>
      <c r="G17" s="4"/>
      <c r="H17" s="4"/>
    </row>
    <row r="18" spans="1:8" x14ac:dyDescent="0.3">
      <c r="A18" s="4"/>
      <c r="D18" s="5"/>
      <c r="E18" s="5"/>
      <c r="F18" s="6"/>
      <c r="G18" s="4"/>
      <c r="H18" s="4"/>
    </row>
    <row r="19" spans="1:8" x14ac:dyDescent="0.3">
      <c r="A19" s="4"/>
      <c r="D19" s="5"/>
      <c r="E19" s="5"/>
      <c r="F19" s="6"/>
      <c r="G19" s="4"/>
      <c r="H19" s="4"/>
    </row>
    <row r="20" spans="1:8" x14ac:dyDescent="0.3">
      <c r="A20" s="4"/>
      <c r="D20" s="5"/>
      <c r="E20" s="5"/>
      <c r="F20" s="4"/>
      <c r="G20" s="4"/>
      <c r="H20" s="4"/>
    </row>
    <row r="21" spans="1:8" x14ac:dyDescent="0.3">
      <c r="A21" s="4"/>
      <c r="D21" s="8"/>
      <c r="E21" s="9"/>
      <c r="F21" s="10"/>
      <c r="G21" s="9"/>
      <c r="H21" s="4"/>
    </row>
    <row r="22" spans="1:8" x14ac:dyDescent="0.3">
      <c r="A22" s="4"/>
      <c r="D22" s="8"/>
      <c r="E22" s="9"/>
      <c r="F22" s="10"/>
      <c r="G22" s="9"/>
      <c r="H22" s="4"/>
    </row>
    <row r="23" spans="1:8" x14ac:dyDescent="0.3">
      <c r="A23" s="4"/>
      <c r="D23" s="8"/>
      <c r="E23" s="9"/>
      <c r="F23" s="10"/>
      <c r="G23" s="9"/>
      <c r="H23" s="4"/>
    </row>
    <row r="24" spans="1:8" x14ac:dyDescent="0.3">
      <c r="A24" s="4"/>
      <c r="B24" s="11"/>
      <c r="C24" s="7"/>
      <c r="D24" s="8"/>
      <c r="E24" s="9"/>
      <c r="F24" s="10"/>
      <c r="G24" s="9"/>
      <c r="H24" s="4"/>
    </row>
    <row r="25" spans="1:8" x14ac:dyDescent="0.3">
      <c r="A25" s="4"/>
      <c r="B25" s="11"/>
      <c r="C25" s="7"/>
      <c r="D25" s="8"/>
      <c r="E25" s="9"/>
      <c r="F25" s="10"/>
      <c r="G25" s="9"/>
      <c r="H25" s="4"/>
    </row>
    <row r="26" spans="1:8" x14ac:dyDescent="0.3">
      <c r="A26" s="4"/>
      <c r="B26" s="12"/>
      <c r="C26" s="13"/>
      <c r="D26" s="8"/>
      <c r="E26" s="9"/>
      <c r="F26" s="14"/>
      <c r="G26" s="4"/>
      <c r="H26" s="4"/>
    </row>
    <row r="27" spans="1:8" x14ac:dyDescent="0.3">
      <c r="A27" s="4"/>
      <c r="B27" s="4"/>
      <c r="C27" s="3"/>
      <c r="D27" s="4"/>
      <c r="E27" s="4"/>
      <c r="F27" s="4"/>
      <c r="G27" s="4"/>
      <c r="H27" s="4"/>
    </row>
    <row r="28" spans="1:8" x14ac:dyDescent="0.3">
      <c r="A28" s="4"/>
      <c r="B28" s="4"/>
      <c r="C28" s="4"/>
      <c r="D28" s="4"/>
      <c r="E28" s="4"/>
      <c r="F28" s="4"/>
      <c r="G28" s="4"/>
      <c r="H28" s="4"/>
    </row>
  </sheetData>
  <mergeCells count="15">
    <mergeCell ref="A13:B13"/>
    <mergeCell ref="A3:P3"/>
    <mergeCell ref="C5:G5"/>
    <mergeCell ref="J5:K5"/>
    <mergeCell ref="L5:P5"/>
    <mergeCell ref="D6:E6"/>
    <mergeCell ref="L6:M6"/>
    <mergeCell ref="N6:P6"/>
    <mergeCell ref="C6:C7"/>
    <mergeCell ref="F6:F7"/>
    <mergeCell ref="G6:G7"/>
    <mergeCell ref="H5:H7"/>
    <mergeCell ref="I5:I7"/>
    <mergeCell ref="J6:J7"/>
    <mergeCell ref="K6:K7"/>
  </mergeCells>
  <conditionalFormatting sqref="N8:N12">
    <cfRule type="cellIs" dxfId="1" priority="1" stopIfTrue="1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BB7"/>
  </sheetPr>
  <dimension ref="A1:S37"/>
  <sheetViews>
    <sheetView tabSelected="1" topLeftCell="I1" workbookViewId="0">
      <selection activeCell="F11" sqref="F11"/>
    </sheetView>
  </sheetViews>
  <sheetFormatPr defaultRowHeight="14.4" x14ac:dyDescent="0.3"/>
  <cols>
    <col min="1" max="1" width="4" style="37" customWidth="1"/>
    <col min="2" max="2" width="10.8984375" style="37" customWidth="1"/>
    <col min="3" max="3" width="5.796875" style="37" customWidth="1"/>
    <col min="4" max="5" width="5.8984375" style="37" customWidth="1"/>
    <col min="6" max="6" width="5.19921875" style="37" customWidth="1"/>
    <col min="7" max="7" width="6.09765625" style="37" customWidth="1"/>
    <col min="8" max="8" width="7.8984375" style="37" customWidth="1"/>
    <col min="9" max="9" width="7.59765625" style="37" customWidth="1"/>
    <col min="10" max="10" width="6.19921875" style="37" customWidth="1"/>
    <col min="11" max="11" width="5.8984375" style="37" customWidth="1"/>
    <col min="12" max="12" width="5.5" style="37" customWidth="1"/>
    <col min="13" max="13" width="5.59765625" style="37" customWidth="1"/>
    <col min="14" max="15" width="8.796875" style="37"/>
    <col min="16" max="16" width="9.3984375" style="37" customWidth="1"/>
    <col min="17" max="16384" width="8.796875" style="37"/>
  </cols>
  <sheetData>
    <row r="1" spans="1:19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3">
      <c r="A3" s="68" t="s">
        <v>53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9"/>
      <c r="Q3" s="1"/>
      <c r="R3" s="1"/>
      <c r="S3" s="1"/>
    </row>
    <row r="4" spans="1:19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3">
      <c r="A5" s="40" t="s">
        <v>0</v>
      </c>
      <c r="B5" s="41" t="s">
        <v>1</v>
      </c>
      <c r="C5" s="82" t="s">
        <v>42</v>
      </c>
      <c r="D5" s="83"/>
      <c r="E5" s="83"/>
      <c r="F5" s="83"/>
      <c r="G5" s="84"/>
      <c r="H5" s="42" t="s">
        <v>2</v>
      </c>
      <c r="I5" s="42" t="s">
        <v>2</v>
      </c>
      <c r="J5" s="85" t="s">
        <v>3</v>
      </c>
      <c r="K5" s="86"/>
      <c r="L5" s="85" t="s">
        <v>4</v>
      </c>
      <c r="M5" s="87"/>
      <c r="N5" s="87"/>
      <c r="O5" s="87"/>
      <c r="P5" s="86"/>
      <c r="Q5" s="1"/>
      <c r="R5" s="1"/>
      <c r="S5" s="1"/>
    </row>
    <row r="6" spans="1:19" x14ac:dyDescent="0.3">
      <c r="A6" s="43" t="s">
        <v>5</v>
      </c>
      <c r="B6" s="44" t="s">
        <v>6</v>
      </c>
      <c r="C6" s="42" t="s">
        <v>7</v>
      </c>
      <c r="D6" s="85" t="s">
        <v>8</v>
      </c>
      <c r="E6" s="86"/>
      <c r="F6" s="42" t="s">
        <v>9</v>
      </c>
      <c r="G6" s="42" t="s">
        <v>10</v>
      </c>
      <c r="H6" s="45" t="s">
        <v>11</v>
      </c>
      <c r="I6" s="45" t="s">
        <v>12</v>
      </c>
      <c r="J6" s="46" t="s">
        <v>13</v>
      </c>
      <c r="K6" s="47" t="s">
        <v>14</v>
      </c>
      <c r="L6" s="85" t="s">
        <v>15</v>
      </c>
      <c r="M6" s="86"/>
      <c r="N6" s="85" t="s">
        <v>16</v>
      </c>
      <c r="O6" s="87"/>
      <c r="P6" s="86"/>
      <c r="Q6" s="1"/>
      <c r="R6" s="1"/>
      <c r="S6" s="1"/>
    </row>
    <row r="7" spans="1:19" x14ac:dyDescent="0.3">
      <c r="A7" s="48"/>
      <c r="B7" s="49" t="s">
        <v>17</v>
      </c>
      <c r="C7" s="50"/>
      <c r="D7" s="51" t="s">
        <v>7</v>
      </c>
      <c r="E7" s="51" t="s">
        <v>18</v>
      </c>
      <c r="F7" s="52" t="s">
        <v>19</v>
      </c>
      <c r="G7" s="52" t="s">
        <v>20</v>
      </c>
      <c r="H7" s="52" t="s">
        <v>21</v>
      </c>
      <c r="I7" s="52" t="s">
        <v>21</v>
      </c>
      <c r="J7" s="46" t="s">
        <v>19</v>
      </c>
      <c r="K7" s="47" t="s">
        <v>19</v>
      </c>
      <c r="L7" s="51" t="s">
        <v>7</v>
      </c>
      <c r="M7" s="51" t="s">
        <v>22</v>
      </c>
      <c r="N7" s="51" t="s">
        <v>23</v>
      </c>
      <c r="O7" s="51" t="s">
        <v>24</v>
      </c>
      <c r="P7" s="51" t="s">
        <v>25</v>
      </c>
      <c r="Q7" s="1"/>
      <c r="R7" s="1"/>
      <c r="S7" s="1"/>
    </row>
    <row r="8" spans="1:19" x14ac:dyDescent="0.3">
      <c r="A8" s="53">
        <v>1</v>
      </c>
      <c r="B8" s="54" t="s">
        <v>26</v>
      </c>
      <c r="C8" s="55">
        <v>12</v>
      </c>
      <c r="D8" s="55">
        <v>1</v>
      </c>
      <c r="E8" s="55" t="s">
        <v>51</v>
      </c>
      <c r="F8" s="55">
        <v>10</v>
      </c>
      <c r="G8" s="55">
        <v>2</v>
      </c>
      <c r="H8" s="56">
        <v>0.48</v>
      </c>
      <c r="I8" s="57">
        <v>2088</v>
      </c>
      <c r="J8" s="55">
        <v>0</v>
      </c>
      <c r="K8" s="55">
        <v>0</v>
      </c>
      <c r="L8" s="55">
        <v>0</v>
      </c>
      <c r="M8" s="55">
        <v>0</v>
      </c>
      <c r="N8" s="58">
        <v>183</v>
      </c>
      <c r="O8" s="57">
        <v>228</v>
      </c>
      <c r="P8" s="58">
        <v>4652</v>
      </c>
      <c r="Q8" s="1"/>
      <c r="R8" s="1"/>
      <c r="S8" s="1"/>
    </row>
    <row r="9" spans="1:19" x14ac:dyDescent="0.3">
      <c r="A9" s="53">
        <v>2</v>
      </c>
      <c r="B9" s="59" t="s">
        <v>28</v>
      </c>
      <c r="C9" s="55">
        <v>26</v>
      </c>
      <c r="D9" s="55">
        <v>2</v>
      </c>
      <c r="E9" s="55" t="s">
        <v>51</v>
      </c>
      <c r="F9" s="55">
        <v>23</v>
      </c>
      <c r="G9" s="55">
        <v>1</v>
      </c>
      <c r="H9" s="56">
        <v>0.75</v>
      </c>
      <c r="I9" s="57">
        <v>1334</v>
      </c>
      <c r="J9" s="55">
        <v>0</v>
      </c>
      <c r="K9" s="55">
        <v>0</v>
      </c>
      <c r="L9" s="55">
        <v>1</v>
      </c>
      <c r="M9" s="55">
        <v>0</v>
      </c>
      <c r="N9" s="58">
        <v>292</v>
      </c>
      <c r="O9" s="57">
        <v>644</v>
      </c>
      <c r="P9" s="58">
        <v>9716</v>
      </c>
      <c r="Q9" s="1"/>
      <c r="R9" s="1"/>
      <c r="S9" s="1"/>
    </row>
    <row r="10" spans="1:19" x14ac:dyDescent="0.3">
      <c r="A10" s="53">
        <v>3</v>
      </c>
      <c r="B10" s="59" t="s">
        <v>29</v>
      </c>
      <c r="C10" s="55">
        <v>21</v>
      </c>
      <c r="D10" s="55" t="s">
        <v>51</v>
      </c>
      <c r="E10" s="55" t="s">
        <v>51</v>
      </c>
      <c r="F10" s="55">
        <v>20</v>
      </c>
      <c r="G10" s="55" t="s">
        <v>51</v>
      </c>
      <c r="H10" s="56">
        <v>1.19</v>
      </c>
      <c r="I10" s="57">
        <v>841</v>
      </c>
      <c r="J10" s="55">
        <v>0</v>
      </c>
      <c r="K10" s="55">
        <v>0</v>
      </c>
      <c r="L10" s="55">
        <v>0</v>
      </c>
      <c r="M10" s="55">
        <v>0</v>
      </c>
      <c r="N10" s="58">
        <v>118</v>
      </c>
      <c r="O10" s="58">
        <v>213</v>
      </c>
      <c r="P10" s="58">
        <v>2015</v>
      </c>
      <c r="Q10" s="1"/>
      <c r="R10" s="1"/>
      <c r="S10" s="1"/>
    </row>
    <row r="11" spans="1:19" x14ac:dyDescent="0.3">
      <c r="A11" s="53">
        <v>4</v>
      </c>
      <c r="B11" s="59" t="s">
        <v>30</v>
      </c>
      <c r="C11" s="55">
        <v>22</v>
      </c>
      <c r="D11" s="55">
        <v>2</v>
      </c>
      <c r="E11" s="55" t="s">
        <v>51</v>
      </c>
      <c r="F11" s="55">
        <v>19</v>
      </c>
      <c r="G11" s="55" t="s">
        <v>51</v>
      </c>
      <c r="H11" s="56">
        <v>0.79</v>
      </c>
      <c r="I11" s="57">
        <v>1271</v>
      </c>
      <c r="J11" s="55">
        <v>0</v>
      </c>
      <c r="K11" s="55">
        <v>0</v>
      </c>
      <c r="L11" s="55">
        <v>0</v>
      </c>
      <c r="M11" s="55">
        <v>0</v>
      </c>
      <c r="N11" s="58">
        <v>109</v>
      </c>
      <c r="O11" s="57">
        <v>451</v>
      </c>
      <c r="P11" s="58">
        <v>8242</v>
      </c>
      <c r="Q11" s="1"/>
      <c r="R11" s="1"/>
      <c r="S11" s="1"/>
    </row>
    <row r="12" spans="1:19" ht="15" customHeight="1" x14ac:dyDescent="0.3">
      <c r="A12" s="53">
        <v>5</v>
      </c>
      <c r="B12" s="59" t="s">
        <v>31</v>
      </c>
      <c r="C12" s="55">
        <v>16</v>
      </c>
      <c r="D12" s="55">
        <v>2</v>
      </c>
      <c r="E12" s="55" t="s">
        <v>51</v>
      </c>
      <c r="F12" s="55">
        <v>13</v>
      </c>
      <c r="G12" s="55">
        <v>1</v>
      </c>
      <c r="H12" s="56">
        <v>0.46</v>
      </c>
      <c r="I12" s="57">
        <v>2153</v>
      </c>
      <c r="J12" s="55">
        <v>0</v>
      </c>
      <c r="K12" s="55">
        <v>0</v>
      </c>
      <c r="L12" s="55">
        <v>0</v>
      </c>
      <c r="M12" s="55">
        <v>0</v>
      </c>
      <c r="N12" s="58">
        <v>224</v>
      </c>
      <c r="O12" s="57">
        <v>605</v>
      </c>
      <c r="P12" s="58">
        <v>7105</v>
      </c>
      <c r="Q12" s="1"/>
      <c r="R12" s="1"/>
      <c r="S12" s="1"/>
    </row>
    <row r="13" spans="1:19" x14ac:dyDescent="0.3">
      <c r="A13" s="53">
        <v>6</v>
      </c>
      <c r="B13" s="59" t="s">
        <v>32</v>
      </c>
      <c r="C13" s="55">
        <v>30</v>
      </c>
      <c r="D13" s="55">
        <v>1</v>
      </c>
      <c r="E13" s="55" t="s">
        <v>51</v>
      </c>
      <c r="F13" s="55">
        <v>28</v>
      </c>
      <c r="G13" s="55">
        <v>4</v>
      </c>
      <c r="H13" s="56">
        <v>0.74</v>
      </c>
      <c r="I13" s="57">
        <v>1342</v>
      </c>
      <c r="J13" s="55">
        <v>0</v>
      </c>
      <c r="K13" s="55">
        <v>0</v>
      </c>
      <c r="L13" s="55">
        <v>2</v>
      </c>
      <c r="M13" s="58">
        <v>0</v>
      </c>
      <c r="N13" s="58">
        <v>169</v>
      </c>
      <c r="O13" s="57">
        <v>298</v>
      </c>
      <c r="P13" s="58">
        <v>4652</v>
      </c>
      <c r="Q13" s="1"/>
      <c r="R13" s="1"/>
      <c r="S13" s="1"/>
    </row>
    <row r="14" spans="1:19" ht="15" customHeight="1" x14ac:dyDescent="0.3">
      <c r="A14" s="53">
        <v>7</v>
      </c>
      <c r="B14" s="59" t="s">
        <v>33</v>
      </c>
      <c r="C14" s="55">
        <v>42</v>
      </c>
      <c r="D14" s="55">
        <v>2</v>
      </c>
      <c r="E14" s="55">
        <v>1</v>
      </c>
      <c r="F14" s="55">
        <v>39</v>
      </c>
      <c r="G14" s="55">
        <v>0</v>
      </c>
      <c r="H14" s="56">
        <v>0.44</v>
      </c>
      <c r="I14" s="57">
        <v>2269</v>
      </c>
      <c r="J14" s="55">
        <v>0</v>
      </c>
      <c r="K14" s="55">
        <v>0</v>
      </c>
      <c r="L14" s="55">
        <v>0</v>
      </c>
      <c r="M14" s="55">
        <v>0</v>
      </c>
      <c r="N14" s="58">
        <v>211</v>
      </c>
      <c r="O14" s="57">
        <v>401</v>
      </c>
      <c r="P14" s="58">
        <v>4146</v>
      </c>
      <c r="Q14" s="1"/>
      <c r="R14" s="1"/>
      <c r="S14" s="1"/>
    </row>
    <row r="15" spans="1:19" ht="15" customHeight="1" x14ac:dyDescent="0.3">
      <c r="A15" s="80" t="s">
        <v>34</v>
      </c>
      <c r="B15" s="81"/>
      <c r="C15" s="60">
        <f>SUM(C8:C14)</f>
        <v>169</v>
      </c>
      <c r="D15" s="60">
        <f t="shared" ref="D15:P15" si="0">SUM(D8:D14)</f>
        <v>10</v>
      </c>
      <c r="E15" s="60">
        <f t="shared" si="0"/>
        <v>1</v>
      </c>
      <c r="F15" s="60">
        <f t="shared" si="0"/>
        <v>152</v>
      </c>
      <c r="G15" s="60">
        <f t="shared" si="0"/>
        <v>8</v>
      </c>
      <c r="H15" s="60">
        <f t="shared" si="0"/>
        <v>4.8500000000000005</v>
      </c>
      <c r="I15" s="60">
        <f t="shared" si="0"/>
        <v>11298</v>
      </c>
      <c r="J15" s="60">
        <f t="shared" si="0"/>
        <v>0</v>
      </c>
      <c r="K15" s="60">
        <f t="shared" si="0"/>
        <v>0</v>
      </c>
      <c r="L15" s="60">
        <f t="shared" si="0"/>
        <v>3</v>
      </c>
      <c r="M15" s="60">
        <f t="shared" si="0"/>
        <v>0</v>
      </c>
      <c r="N15" s="60">
        <f t="shared" si="0"/>
        <v>1306</v>
      </c>
      <c r="O15" s="60">
        <f t="shared" si="0"/>
        <v>2840</v>
      </c>
      <c r="P15" s="60">
        <f t="shared" si="0"/>
        <v>40528</v>
      </c>
      <c r="Q15" s="1"/>
      <c r="R15" s="1"/>
      <c r="S15" s="1"/>
    </row>
    <row r="16" spans="1:19" ht="15.75" customHeight="1" thickBot="1" x14ac:dyDescent="0.35">
      <c r="A16" s="41">
        <v>8</v>
      </c>
      <c r="B16" s="61" t="s">
        <v>43</v>
      </c>
      <c r="C16" s="62">
        <v>24</v>
      </c>
      <c r="D16" s="62">
        <v>23</v>
      </c>
      <c r="E16" s="62">
        <v>3</v>
      </c>
      <c r="F16" s="62" t="s">
        <v>51</v>
      </c>
      <c r="G16" s="62" t="s">
        <v>51</v>
      </c>
      <c r="H16" s="63">
        <v>0.04</v>
      </c>
      <c r="I16" s="64">
        <v>22339</v>
      </c>
      <c r="J16" s="62">
        <v>0</v>
      </c>
      <c r="K16" s="62">
        <v>0</v>
      </c>
      <c r="L16" s="65">
        <v>0</v>
      </c>
      <c r="M16" s="65">
        <v>0</v>
      </c>
      <c r="N16" s="65">
        <v>0</v>
      </c>
      <c r="O16" s="64">
        <v>0</v>
      </c>
      <c r="P16" s="65">
        <v>0</v>
      </c>
      <c r="Q16" s="1"/>
      <c r="R16" s="1"/>
      <c r="S16" s="1"/>
    </row>
    <row r="17" spans="1:19" ht="15" thickBot="1" x14ac:dyDescent="0.35">
      <c r="A17" s="78" t="s">
        <v>34</v>
      </c>
      <c r="B17" s="79"/>
      <c r="C17" s="36">
        <f>C15+C16</f>
        <v>193</v>
      </c>
      <c r="D17" s="36">
        <f t="shared" ref="D17:P17" si="1">D15+D16</f>
        <v>33</v>
      </c>
      <c r="E17" s="36">
        <f t="shared" si="1"/>
        <v>4</v>
      </c>
      <c r="F17" s="36">
        <f>F15</f>
        <v>152</v>
      </c>
      <c r="G17" s="36">
        <f>G15</f>
        <v>8</v>
      </c>
      <c r="H17" s="36">
        <f t="shared" si="1"/>
        <v>4.8900000000000006</v>
      </c>
      <c r="I17" s="36">
        <f t="shared" si="1"/>
        <v>33637</v>
      </c>
      <c r="J17" s="36">
        <f t="shared" si="1"/>
        <v>0</v>
      </c>
      <c r="K17" s="36">
        <f t="shared" si="1"/>
        <v>0</v>
      </c>
      <c r="L17" s="36">
        <f t="shared" si="1"/>
        <v>3</v>
      </c>
      <c r="M17" s="36">
        <f t="shared" si="1"/>
        <v>0</v>
      </c>
      <c r="N17" s="36">
        <f t="shared" si="1"/>
        <v>1306</v>
      </c>
      <c r="O17" s="36">
        <f t="shared" si="1"/>
        <v>2840</v>
      </c>
      <c r="P17" s="36">
        <f t="shared" si="1"/>
        <v>40528</v>
      </c>
      <c r="Q17" s="4"/>
      <c r="R17" s="1"/>
      <c r="S17" s="1"/>
    </row>
    <row r="18" spans="1:19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3"/>
      <c r="M18" s="3"/>
      <c r="N18" s="3"/>
      <c r="O18" s="3"/>
      <c r="P18" s="2"/>
      <c r="Q18" s="1"/>
      <c r="R18" s="1"/>
      <c r="S18" s="1"/>
    </row>
    <row r="19" spans="1:19" x14ac:dyDescent="0.3">
      <c r="A19" s="2" t="s">
        <v>52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3"/>
      <c r="M19" s="3"/>
      <c r="N19" s="3"/>
      <c r="O19" s="3"/>
      <c r="P19" s="2"/>
      <c r="Q19" s="1"/>
      <c r="R19" s="1"/>
      <c r="S19" s="1"/>
    </row>
    <row r="20" spans="1:19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</sheetData>
  <mergeCells count="9">
    <mergeCell ref="A17:B17"/>
    <mergeCell ref="A15:B15"/>
    <mergeCell ref="A3:P3"/>
    <mergeCell ref="C5:G5"/>
    <mergeCell ref="J5:K5"/>
    <mergeCell ref="L5:P5"/>
    <mergeCell ref="D6:E6"/>
    <mergeCell ref="L6:M6"/>
    <mergeCell ref="N6:P6"/>
  </mergeCells>
  <conditionalFormatting sqref="N8:N14 N16">
    <cfRule type="cellIs" dxfId="0" priority="1" stopIfTrue="1" operator="lessThan">
      <formula>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Alytus</vt:lpstr>
      <vt:lpstr>Vilnius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Gerda Putnaitė</cp:lastModifiedBy>
  <cp:lastPrinted>2013-08-12T11:59:52Z</cp:lastPrinted>
  <dcterms:created xsi:type="dcterms:W3CDTF">2012-10-03T12:35:44Z</dcterms:created>
  <dcterms:modified xsi:type="dcterms:W3CDTF">2013-10-17T13:38:59Z</dcterms:modified>
</cp:coreProperties>
</file>