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14" i="2" l="1"/>
  <c r="U16" i="2" s="1"/>
  <c r="P14" i="2"/>
  <c r="P16" i="2" s="1"/>
  <c r="K14" i="2"/>
  <c r="K16" i="2" s="1"/>
  <c r="F14" i="2"/>
  <c r="F16" i="2" s="1"/>
  <c r="U12" i="1" l="1"/>
  <c r="P12" i="1"/>
  <c r="K12" i="1"/>
  <c r="F12" i="1"/>
  <c r="L15" i="2" l="1"/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C14" i="2" l="1"/>
  <c r="C16" i="2" s="1"/>
  <c r="R12" i="1" l="1"/>
  <c r="H12" i="1"/>
  <c r="G14" i="2" l="1"/>
  <c r="L14" i="2"/>
  <c r="V14" i="2"/>
  <c r="Q14" i="2" l="1"/>
  <c r="G16" i="2"/>
  <c r="Q16" i="2" l="1"/>
  <c r="L16" i="2"/>
  <c r="V12" i="1"/>
  <c r="Q12" i="1"/>
  <c r="L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<sst xmlns="http://schemas.openxmlformats.org/spreadsheetml/2006/main" count="97" uniqueCount="32">
  <si>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</si>
  <si>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</si>
  <si>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</si>
  <si>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</si>
  <si>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</si>
  <si>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</si>
  <si>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</si>
  <si>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</si>
  <si>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</si>
  <si>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</si>
  <si>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</si>
  <si>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</si>
  <si>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</si>
  <si>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x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</si>
  <si>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</si>
  <si>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</si>
  <si>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</si>
  <si>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</si>
  <si>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</si>
  <si>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</si>
  <si>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</si>
  <si>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</si>
  <si>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</si>
  <si>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</si>
  <si>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</si>
  <si>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</si>
  <si>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</si>
  <si>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 Vilniaus m.</t>
  </si>
  <si>
    <t>KF</t>
  </si>
  <si>
    <t>MF</t>
  </si>
  <si>
    <t>3.2. ALYTAUS APSKRITIES SAVIVALDYBIŲ VIEŠŲJŲ BIBLIOTEKŲ VARTOTOJŲ SKAIČIUS 2021-2022 M.</t>
  </si>
  <si>
    <t>3.2. VILNIAUS APSKRITIES SAVIVALDYBIŲ VIEŠŲJŲ BIBLIOTEKŲ VARTOTOJŲ SKAIČIUS 2021-2022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</si>
</sst>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AD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3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4" borderId="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5" fillId="5" borderId="1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0" xfId="0" applyFont="1" applyFill="1" applyBorder="1" applyAlignment="1">
      <alignment horizontal="right"/>
    </xf>
    <xf numFmtId="0" fontId="9" fillId="3" borderId="15" xfId="0" applyFont="1" applyFill="1" applyBorder="1" applyAlignment="1">
      <alignment horizontal="right"/>
    </xf>
    <xf numFmtId="0" fontId="13" fillId="3" borderId="16" xfId="0" applyFont="1" applyFill="1" applyBorder="1" applyAlignment="1"/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EADA"/>
      <color rgb="FFFEF4EC"/>
      <color rgb="FFFFFFFF"/>
      <color rgb="FFFCD5B4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2020-20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2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2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4-4F62-8D11-B989D339AA54}"/>
                </c:ext>
              </c:extLst>
            </c:dLbl>
            <c:dLbl>
              <c:idx val="1"/>
              <c:layout>
                <c:manualLayout>
                  <c:x val="0"/>
                  <c:y val="0.178333333333333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28926</a:t>
                    </a:r>
                  </a:p>
                  <a:p>
                    <a:r>
                      <a:rPr lang="en-US"/>
                      <a:t>(-22,14%)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54-4F62-8D11-B989D339AA54}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24604</a:t>
                    </a:r>
                  </a:p>
                  <a:p>
                    <a:r>
                      <a:rPr lang="en-US"/>
                      <a:t>(-33,78%)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54-4F62-8D11-B989D33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37155</c:v>
                </c:pt>
                <c:pt idx="1">
                  <c:v>28926</c:v>
                </c:pt>
                <c:pt idx="2">
                  <c:v>24604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4-4F62-8D11-B989D339AA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646208"/>
        <c:axId val="91669632"/>
        <c:axId val="0"/>
      </c:bar3DChart>
      <c:catAx>
        <c:axId val="916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669632"/>
        <c:crosses val="autoZero"/>
        <c:auto val="1"/>
        <c:lblAlgn val="ctr"/>
        <c:lblOffset val="100"/>
        <c:noMultiLvlLbl val="0"/>
      </c:catAx>
      <c:valAx>
        <c:axId val="9166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6462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49124890638670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ECA-405F-A8CE-532FA408D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ECA-405F-A8CE-532FA408D0E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ECA-405F-A8CE-532FA408D0E5}"/>
              </c:ext>
            </c:extLst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CA-405F-A8CE-532FA408D0E5}"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CA-405F-A8CE-532FA408D0E5}"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CA-405F-A8CE-532FA408D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12478</c:v>
                </c:pt>
                <c:pt idx="1">
                  <c:v>2973</c:v>
                </c:pt>
                <c:pt idx="2">
                  <c:v>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A-405F-A8CE-532FA408D0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2020-20</a:t>
            </a:r>
            <a:r>
              <a:rPr lang="en-US" sz="1400">
                <a:solidFill>
                  <a:sysClr val="windowText" lastClr="000000"/>
                </a:solidFill>
              </a:rPr>
              <a:t>2</a:t>
            </a:r>
            <a:r>
              <a:rPr lang="lt-LT" sz="1400">
                <a:solidFill>
                  <a:sysClr val="windowText" lastClr="000000"/>
                </a:solidFill>
              </a:rPr>
              <a:t>2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A-4DC7-B42F-703353CC83D1}"/>
                </c:ext>
              </c:extLst>
            </c:dLbl>
            <c:dLbl>
              <c:idx val="1"/>
              <c:layout>
                <c:manualLayout>
                  <c:x val="3.1236025400232539E-2"/>
                  <c:y val="-3.69629629629629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91431   </a:t>
                    </a:r>
                  </a:p>
                  <a:p>
                    <a:r>
                      <a:rPr lang="en-US"/>
                      <a:t>(-4,23%)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A-4DC7-B42F-703353CC83D1}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69428</a:t>
                    </a:r>
                  </a:p>
                  <a:p>
                    <a:r>
                      <a:rPr lang="en-US"/>
                      <a:t>(-27,27%)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9A-4DC7-B42F-703353CC8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95470</c:v>
                </c:pt>
                <c:pt idx="1">
                  <c:v>91431</c:v>
                </c:pt>
                <c:pt idx="2">
                  <c:v>69428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A-4DC7-B42F-703353CC8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615232"/>
        <c:axId val="93626368"/>
        <c:axId val="0"/>
      </c:bar3DChart>
      <c:catAx>
        <c:axId val="936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3626368"/>
        <c:crosses val="autoZero"/>
        <c:auto val="1"/>
        <c:lblAlgn val="ctr"/>
        <c:lblOffset val="100"/>
        <c:noMultiLvlLbl val="0"/>
      </c:catAx>
      <c:valAx>
        <c:axId val="93626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36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509001915301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872313258140027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A5-4F00-95AB-6EDE67A095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A5-4F00-95AB-6EDE67A095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A5-4F00-95AB-6EDE67A095BB}"/>
              </c:ext>
            </c:extLst>
          </c:dPt>
          <c:dLbls>
            <c:dLbl>
              <c:idx val="0"/>
              <c:layout>
                <c:manualLayout>
                  <c:x val="-0.23184932964460522"/>
                  <c:y val="1.1769648585593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12172802723984"/>
                      <c:h val="0.132592592592592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5A5-4F00-95AB-6EDE67A095BB}"/>
                </c:ext>
              </c:extLst>
            </c:dLbl>
            <c:dLbl>
              <c:idx val="1"/>
              <c:layout>
                <c:manualLayout>
                  <c:x val="0.13934113641200249"/>
                  <c:y val="-0.31523148148148156"/>
                </c:manualLayout>
              </c:layout>
              <c:tx>
                <c:rich>
                  <a:bodyPr/>
                  <a:lstStyle/>
                  <a:p>
                    <a:fld id="{ADB24547-4B1C-4CDE-B446-63B7191D313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06B2B805-6961-4BA1-B6F5-7C3868EE2BD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A5-4F00-95AB-6EDE67A095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28134</c:v>
                </c:pt>
                <c:pt idx="1">
                  <c:v>24386</c:v>
                </c:pt>
                <c:pt idx="2">
                  <c:v>16908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5-4F00-95AB-6EDE67A095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C8-4DD3-ADF3-47FCF5565332}"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C8-4DD3-ADF3-47FCF556533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C8-4DD3-ADF3-47FCF5565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8-4DD3-ADF3-47FCF55653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723520"/>
        <c:axId val="99730560"/>
        <c:axId val="0"/>
      </c:bar3DChart>
      <c:catAx>
        <c:axId val="997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730560"/>
        <c:crosses val="autoZero"/>
        <c:auto val="1"/>
        <c:lblAlgn val="ctr"/>
        <c:lblOffset val="100"/>
        <c:noMultiLvlLbl val="0"/>
      </c:catAx>
      <c:valAx>
        <c:axId val="9973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72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E5-49E1-A33B-CB992745D2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E5-49E1-A33B-CB992745D2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E5-49E1-A33B-CB992745D2C2}"/>
              </c:ext>
            </c:extLst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E5-49E1-A33B-CB992745D2C2}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E5-49E1-A33B-CB992745D2C2}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E5-49E1-A33B-CB992745D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E5-49E1-A33B-CB992745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BAD-8344-439656AC9A35}"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68C-4BAD-8344-439656AC9A35}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68C-4BAD-8344-439656AC9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C-4BAD-8344-439656AC9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813632"/>
        <c:axId val="99824768"/>
        <c:axId val="0"/>
      </c:bar3DChart>
      <c:catAx>
        <c:axId val="998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98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9A-4509-8C2A-A86A29F1E1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9A-4509-8C2A-A86A29F1E1B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9A-4509-8C2A-A86A29F1E1BB}"/>
              </c:ext>
            </c:extLst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9A-4509-8C2A-A86A29F1E1BB}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9A-4509-8C2A-A86A29F1E1BB}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79A-4509-8C2A-A86A29F1E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9A-4509-8C2A-A86A29F1E1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</xdr:colOff>
      <xdr:row>12</xdr:row>
      <xdr:rowOff>27842</xdr:rowOff>
    </xdr:from>
    <xdr:to>
      <xdr:col>10</xdr:col>
      <xdr:colOff>227181</xdr:colOff>
      <xdr:row>26</xdr:row>
      <xdr:rowOff>60842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300404</xdr:colOff>
      <xdr:row>12</xdr:row>
      <xdr:rowOff>139211</xdr:rowOff>
    </xdr:from>
    <xdr:to>
      <xdr:col>21</xdr:col>
      <xdr:colOff>483577</xdr:colOff>
      <xdr:row>26</xdr:row>
      <xdr:rowOff>162656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22225</xdr:rowOff>
    </xdr:from>
    <xdr:to>
      <xdr:col>10</xdr:col>
      <xdr:colOff>43275</xdr:colOff>
      <xdr:row>31</xdr:row>
      <xdr:rowOff>55225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222251</xdr:colOff>
      <xdr:row>17</xdr:row>
      <xdr:rowOff>65088</xdr:rowOff>
    </xdr:from>
    <xdr:to>
      <xdr:col>21</xdr:col>
      <xdr:colOff>206376</xdr:colOff>
      <xdr:row>31</xdr:row>
      <xdr:rowOff>141288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C37"/>
  <sheetViews>
    <sheetView zoomScale="130" zoomScaleNormal="130" workbookViewId="0">
      <selection activeCell="A2" sqref="A2:V2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3" width="9" style="1" customWidth="1"/>
    <col min="4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9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9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  <c r="W3" s="14"/>
      <c r="X3" s="14"/>
      <c r="Y3" s="14"/>
      <c r="Z3" s="14"/>
      <c r="AA3" s="14"/>
      <c r="AB3" s="14"/>
      <c r="AC3" s="14"/>
    </row>
    <row r="4" spans="1:29" x14ac:dyDescent="0.25">
      <c r="A4" s="38" t="s">
        <v>0</v>
      </c>
      <c r="B4" s="16" t="s">
        <v>1</v>
      </c>
      <c r="C4" s="41" t="s">
        <v>2</v>
      </c>
      <c r="D4" s="42"/>
      <c r="E4" s="43"/>
      <c r="F4" s="44">
        <v>2021</v>
      </c>
      <c r="G4" s="44" t="s">
        <v>3</v>
      </c>
      <c r="H4" s="41" t="s">
        <v>4</v>
      </c>
      <c r="I4" s="42"/>
      <c r="J4" s="43"/>
      <c r="K4" s="44">
        <v>2021</v>
      </c>
      <c r="L4" s="44" t="s">
        <v>3</v>
      </c>
      <c r="M4" s="41" t="s">
        <v>5</v>
      </c>
      <c r="N4" s="42"/>
      <c r="O4" s="43"/>
      <c r="P4" s="44">
        <v>2020</v>
      </c>
      <c r="Q4" s="44" t="s">
        <v>3</v>
      </c>
      <c r="R4" s="41" t="s">
        <v>6</v>
      </c>
      <c r="S4" s="42"/>
      <c r="T4" s="43"/>
      <c r="U4" s="44">
        <v>2020</v>
      </c>
      <c r="V4" s="44" t="s">
        <v>3</v>
      </c>
      <c r="W4" s="14"/>
      <c r="X4" s="14"/>
      <c r="Y4" s="14"/>
      <c r="Z4" s="14"/>
      <c r="AA4" s="14"/>
      <c r="AB4" s="14"/>
      <c r="AC4" s="14"/>
    </row>
    <row r="5" spans="1:29" x14ac:dyDescent="0.25">
      <c r="A5" s="39"/>
      <c r="B5" s="17" t="s">
        <v>7</v>
      </c>
      <c r="C5" s="41">
        <v>2022</v>
      </c>
      <c r="D5" s="42"/>
      <c r="E5" s="43"/>
      <c r="F5" s="45"/>
      <c r="G5" s="45"/>
      <c r="H5" s="41">
        <v>2022</v>
      </c>
      <c r="I5" s="42"/>
      <c r="J5" s="43"/>
      <c r="K5" s="45"/>
      <c r="L5" s="45"/>
      <c r="M5" s="41">
        <v>2021</v>
      </c>
      <c r="N5" s="42"/>
      <c r="O5" s="43"/>
      <c r="P5" s="45"/>
      <c r="Q5" s="45"/>
      <c r="R5" s="41">
        <v>2021</v>
      </c>
      <c r="S5" s="42"/>
      <c r="T5" s="43"/>
      <c r="U5" s="45"/>
      <c r="V5" s="45"/>
      <c r="W5" s="14"/>
      <c r="X5" s="14"/>
      <c r="Y5" s="14"/>
      <c r="Z5" s="14"/>
      <c r="AA5" s="14"/>
      <c r="AB5" s="14"/>
      <c r="AC5" s="14"/>
    </row>
    <row r="6" spans="1:29" ht="23.25" x14ac:dyDescent="0.25">
      <c r="A6" s="40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6"/>
      <c r="X6" s="7"/>
      <c r="Y6" s="7"/>
      <c r="Z6" s="7"/>
      <c r="AA6" s="7"/>
      <c r="AB6" s="14"/>
      <c r="AC6" s="14"/>
    </row>
    <row r="7" spans="1:29" x14ac:dyDescent="0.25">
      <c r="A7" s="20">
        <v>1</v>
      </c>
      <c r="B7" s="22" t="s">
        <v>12</v>
      </c>
      <c r="C7" s="29">
        <v>4600</v>
      </c>
      <c r="D7" s="29">
        <v>3620</v>
      </c>
      <c r="E7" s="29">
        <v>980</v>
      </c>
      <c r="F7" s="29">
        <v>3936</v>
      </c>
      <c r="G7" s="29">
        <f>C7:C12-F7:F12</f>
        <v>664</v>
      </c>
      <c r="H7" s="29">
        <v>3312</v>
      </c>
      <c r="I7" s="29">
        <v>2532</v>
      </c>
      <c r="J7" s="29">
        <v>780</v>
      </c>
      <c r="K7" s="29">
        <v>3936</v>
      </c>
      <c r="L7" s="29">
        <f>H7:H12-K7:K12</f>
        <v>-624</v>
      </c>
      <c r="M7" s="29">
        <v>1288</v>
      </c>
      <c r="N7" s="29">
        <v>1088</v>
      </c>
      <c r="O7" s="29">
        <v>200</v>
      </c>
      <c r="P7" s="29">
        <v>0</v>
      </c>
      <c r="Q7" s="29">
        <f>M7:M12-P7:P12</f>
        <v>1288</v>
      </c>
      <c r="R7" s="29" t="s">
        <v>13</v>
      </c>
      <c r="S7" s="29" t="s">
        <v>13</v>
      </c>
      <c r="T7" s="29" t="s">
        <v>13</v>
      </c>
      <c r="U7" s="29" t="s">
        <v>13</v>
      </c>
      <c r="V7" s="29" t="s">
        <v>13</v>
      </c>
      <c r="W7" s="14"/>
      <c r="X7" s="14"/>
      <c r="Y7" s="14"/>
      <c r="Z7" s="14"/>
      <c r="AA7" s="14"/>
      <c r="AB7" s="14"/>
      <c r="AC7" s="14"/>
    </row>
    <row r="8" spans="1:29" x14ac:dyDescent="0.25">
      <c r="A8" s="20">
        <v>2</v>
      </c>
      <c r="B8" s="23" t="s">
        <v>14</v>
      </c>
      <c r="C8" s="29">
        <v>5284</v>
      </c>
      <c r="D8" s="29">
        <v>4518</v>
      </c>
      <c r="E8" s="29">
        <v>766</v>
      </c>
      <c r="F8" s="29">
        <v>7812</v>
      </c>
      <c r="G8" s="29">
        <f>C8:C12-F8:F12</f>
        <v>-2528</v>
      </c>
      <c r="H8" s="29">
        <v>1512</v>
      </c>
      <c r="I8" s="29">
        <v>1322</v>
      </c>
      <c r="J8" s="29">
        <v>190</v>
      </c>
      <c r="K8" s="29">
        <v>2340</v>
      </c>
      <c r="L8" s="29">
        <f>H8:H12-K8:K12</f>
        <v>-828</v>
      </c>
      <c r="M8" s="29">
        <v>476</v>
      </c>
      <c r="N8" s="29">
        <v>373</v>
      </c>
      <c r="O8" s="29">
        <v>103</v>
      </c>
      <c r="P8" s="29">
        <v>953</v>
      </c>
      <c r="Q8" s="29">
        <f>M8:M12-P8:P12</f>
        <v>-477</v>
      </c>
      <c r="R8" s="29">
        <v>3296</v>
      </c>
      <c r="S8" s="29">
        <v>2823</v>
      </c>
      <c r="T8" s="29">
        <v>473</v>
      </c>
      <c r="U8" s="29">
        <v>4519</v>
      </c>
      <c r="V8" s="29">
        <f>R8:R12-U8:U12</f>
        <v>-1223</v>
      </c>
      <c r="W8" s="14"/>
      <c r="X8" s="14"/>
      <c r="Y8" s="14"/>
      <c r="Z8" s="14"/>
      <c r="AA8" s="14"/>
      <c r="AB8" s="14"/>
      <c r="AC8" s="14"/>
    </row>
    <row r="9" spans="1:29" x14ac:dyDescent="0.25">
      <c r="A9" s="20">
        <v>3</v>
      </c>
      <c r="B9" s="23" t="s">
        <v>15</v>
      </c>
      <c r="C9" s="29">
        <v>5734</v>
      </c>
      <c r="D9" s="29">
        <v>4397</v>
      </c>
      <c r="E9" s="29">
        <v>1337</v>
      </c>
      <c r="F9" s="29">
        <v>6056</v>
      </c>
      <c r="G9" s="29">
        <f>C9:C12-F9:F12</f>
        <v>-322</v>
      </c>
      <c r="H9" s="29">
        <v>4338</v>
      </c>
      <c r="I9" s="29">
        <v>3150</v>
      </c>
      <c r="J9" s="29">
        <v>1188</v>
      </c>
      <c r="K9" s="29">
        <v>4390</v>
      </c>
      <c r="L9" s="29">
        <f>H9:H12-K9:K12</f>
        <v>-52</v>
      </c>
      <c r="M9" s="29">
        <v>686</v>
      </c>
      <c r="N9" s="29">
        <v>606</v>
      </c>
      <c r="O9" s="29">
        <v>80</v>
      </c>
      <c r="P9" s="29">
        <v>838</v>
      </c>
      <c r="Q9" s="29">
        <f>M9:M12-P9:P12</f>
        <v>-152</v>
      </c>
      <c r="R9" s="29">
        <v>710</v>
      </c>
      <c r="S9" s="29">
        <v>641</v>
      </c>
      <c r="T9" s="29">
        <v>69</v>
      </c>
      <c r="U9" s="29">
        <v>828</v>
      </c>
      <c r="V9" s="29">
        <f>R9:R12-U9:U12</f>
        <v>-118</v>
      </c>
      <c r="W9" s="14"/>
      <c r="X9" s="14"/>
      <c r="Y9" s="14"/>
      <c r="Z9" s="14"/>
      <c r="AA9" s="14"/>
      <c r="AB9" s="14"/>
      <c r="AC9" s="14"/>
    </row>
    <row r="10" spans="1:29" x14ac:dyDescent="0.25">
      <c r="A10" s="20">
        <v>4</v>
      </c>
      <c r="B10" s="23" t="s">
        <v>16</v>
      </c>
      <c r="C10" s="29">
        <v>4736</v>
      </c>
      <c r="D10" s="29">
        <v>3889</v>
      </c>
      <c r="E10" s="29">
        <v>847</v>
      </c>
      <c r="F10" s="29">
        <v>5780</v>
      </c>
      <c r="G10" s="29">
        <f>C10:C12-F10:F12</f>
        <v>-1044</v>
      </c>
      <c r="H10" s="29">
        <v>1238</v>
      </c>
      <c r="I10" s="29">
        <v>933</v>
      </c>
      <c r="J10" s="29">
        <v>305</v>
      </c>
      <c r="K10" s="29">
        <v>1972</v>
      </c>
      <c r="L10" s="29">
        <f>H10:H12-K10:K12</f>
        <v>-734</v>
      </c>
      <c r="M10" s="29">
        <v>523</v>
      </c>
      <c r="N10" s="29">
        <v>473</v>
      </c>
      <c r="O10" s="29">
        <v>50</v>
      </c>
      <c r="P10" s="29">
        <v>523</v>
      </c>
      <c r="Q10" s="29">
        <f>M10:M12-P10:P12</f>
        <v>0</v>
      </c>
      <c r="R10" s="29">
        <v>2975</v>
      </c>
      <c r="S10" s="29">
        <v>2483</v>
      </c>
      <c r="T10" s="29">
        <v>492</v>
      </c>
      <c r="U10" s="29">
        <v>3285</v>
      </c>
      <c r="V10" s="29">
        <f>R10:R12-U10:U12</f>
        <v>-310</v>
      </c>
      <c r="W10" s="14"/>
      <c r="X10" s="14"/>
      <c r="Y10" s="14"/>
      <c r="Z10" s="14"/>
      <c r="AA10" s="14"/>
      <c r="AB10" s="14"/>
      <c r="AC10" s="14"/>
    </row>
    <row r="11" spans="1:29" ht="15.75" thickBot="1" x14ac:dyDescent="0.3">
      <c r="A11" s="20">
        <v>5</v>
      </c>
      <c r="B11" s="23" t="s">
        <v>17</v>
      </c>
      <c r="C11" s="30">
        <v>4250</v>
      </c>
      <c r="D11" s="30">
        <v>2748</v>
      </c>
      <c r="E11" s="30">
        <v>1502</v>
      </c>
      <c r="F11" s="30">
        <v>5342</v>
      </c>
      <c r="G11" s="30">
        <f>C11:C12-F11:F12</f>
        <v>-1092</v>
      </c>
      <c r="H11" s="29">
        <v>2078</v>
      </c>
      <c r="I11" s="29">
        <v>1710</v>
      </c>
      <c r="J11" s="29">
        <v>368</v>
      </c>
      <c r="K11" s="29">
        <v>2263</v>
      </c>
      <c r="L11" s="30">
        <f>H11:H12-K11:K12</f>
        <v>-185</v>
      </c>
      <c r="M11" s="29" t="s">
        <v>13</v>
      </c>
      <c r="N11" s="29" t="s">
        <v>13</v>
      </c>
      <c r="O11" s="29" t="s">
        <v>13</v>
      </c>
      <c r="P11" s="29" t="s">
        <v>13</v>
      </c>
      <c r="Q11" s="30" t="s">
        <v>13</v>
      </c>
      <c r="R11" s="29">
        <v>2172</v>
      </c>
      <c r="S11" s="29">
        <v>1038</v>
      </c>
      <c r="T11" s="29">
        <v>1134</v>
      </c>
      <c r="U11" s="29">
        <v>3079</v>
      </c>
      <c r="V11" s="30">
        <f>R11:R12-U11:U12</f>
        <v>-907</v>
      </c>
      <c r="W11" s="14"/>
      <c r="X11" s="14"/>
      <c r="Y11" s="14"/>
      <c r="Z11" s="14"/>
      <c r="AA11" s="14"/>
      <c r="AB11" s="14"/>
      <c r="AC11" s="14"/>
    </row>
    <row r="12" spans="1:29" ht="15.75" thickBot="1" x14ac:dyDescent="0.3">
      <c r="A12" s="24"/>
      <c r="B12" s="13" t="s">
        <v>18</v>
      </c>
      <c r="C12" s="31">
        <f>SUM(C7:C11)</f>
        <v>24604</v>
      </c>
      <c r="D12" s="31">
        <f>SUM(D7:D11)</f>
        <v>19172</v>
      </c>
      <c r="E12" s="31">
        <f>SUM(E7:E11)</f>
        <v>5432</v>
      </c>
      <c r="F12" s="31">
        <f>SUM(F7:F11)</f>
        <v>28926</v>
      </c>
      <c r="G12" s="31">
        <f>C12:C12-F12:F12</f>
        <v>-4322</v>
      </c>
      <c r="H12" s="31">
        <f>SUM(H7:H11)</f>
        <v>12478</v>
      </c>
      <c r="I12" s="31">
        <f>SUM(I7:I11)</f>
        <v>9647</v>
      </c>
      <c r="J12" s="31">
        <f>SUM(J7:J11)</f>
        <v>2831</v>
      </c>
      <c r="K12" s="31">
        <f>SUM(K7:K11)</f>
        <v>14901</v>
      </c>
      <c r="L12" s="31">
        <f>H12:H12-K12:K12</f>
        <v>-2423</v>
      </c>
      <c r="M12" s="31">
        <f>SUM(M7:M11)</f>
        <v>2973</v>
      </c>
      <c r="N12" s="31">
        <f>SUM(N7:N11)</f>
        <v>2540</v>
      </c>
      <c r="O12" s="31">
        <f>SUM(O7:O11)</f>
        <v>433</v>
      </c>
      <c r="P12" s="31">
        <f>SUM(P7:P11)</f>
        <v>2314</v>
      </c>
      <c r="Q12" s="31">
        <f>M12:M12-P12:P12</f>
        <v>659</v>
      </c>
      <c r="R12" s="31">
        <f>SUM(R8:R11)</f>
        <v>9153</v>
      </c>
      <c r="S12" s="31">
        <f>SUM(S8:S11)</f>
        <v>6985</v>
      </c>
      <c r="T12" s="31">
        <f>SUM(T8:T11)</f>
        <v>2168</v>
      </c>
      <c r="U12" s="31">
        <f>SUM(U8:U11)</f>
        <v>11711</v>
      </c>
      <c r="V12" s="31">
        <f>R12:R12-U12:U12</f>
        <v>-2558</v>
      </c>
      <c r="W12" s="14"/>
      <c r="X12" s="14"/>
      <c r="Y12" s="14"/>
      <c r="Z12" s="14"/>
      <c r="AA12" s="14"/>
      <c r="AB12" s="14"/>
      <c r="AC12" s="14"/>
    </row>
    <row r="13" spans="1:29" x14ac:dyDescent="0.25">
      <c r="W13" s="14"/>
      <c r="X13" s="14"/>
      <c r="Y13" s="14"/>
      <c r="Z13" s="14"/>
      <c r="AA13" s="14"/>
      <c r="AB13" s="14"/>
      <c r="AC13" s="14"/>
    </row>
    <row r="14" spans="1:29" x14ac:dyDescent="0.25">
      <c r="W14" s="14"/>
      <c r="X14" s="14"/>
      <c r="Y14" s="14"/>
      <c r="Z14" s="14"/>
      <c r="AA14" s="14"/>
      <c r="AB14" s="14"/>
      <c r="AC14" s="14"/>
    </row>
    <row r="15" spans="1:29" x14ac:dyDescent="0.25">
      <c r="W15" s="14"/>
      <c r="X15" s="14"/>
      <c r="Y15" s="14"/>
      <c r="Z15" s="14"/>
      <c r="AA15" s="14"/>
      <c r="AB15" s="14"/>
      <c r="AC15" s="14"/>
    </row>
    <row r="16" spans="1:29" x14ac:dyDescent="0.25">
      <c r="W16" s="14"/>
      <c r="X16" s="14"/>
      <c r="Y16" s="14"/>
      <c r="Z16" s="14"/>
      <c r="AA16" s="14"/>
      <c r="AB16" s="14"/>
      <c r="AC16" s="14"/>
    </row>
    <row r="17" spans="1:29" x14ac:dyDescent="0.25">
      <c r="W17" s="14"/>
      <c r="X17" s="14"/>
      <c r="Y17" s="14"/>
      <c r="Z17" s="14"/>
      <c r="AA17" s="14"/>
      <c r="AB17" s="14"/>
      <c r="AC17" s="14"/>
    </row>
    <row r="18" spans="1:29" x14ac:dyDescent="0.25">
      <c r="W18" s="14"/>
      <c r="X18" s="14"/>
      <c r="Y18" s="14"/>
      <c r="Z18" s="14"/>
      <c r="AA18" s="14"/>
      <c r="AB18" s="14"/>
      <c r="AC18" s="14"/>
    </row>
    <row r="19" spans="1:29" x14ac:dyDescent="0.25">
      <c r="W19" s="14"/>
      <c r="X19" s="14"/>
      <c r="Y19" s="14"/>
      <c r="Z19" s="14"/>
      <c r="AA19" s="14"/>
      <c r="AB19" s="14"/>
      <c r="AC19" s="14"/>
    </row>
    <row r="20" spans="1:29" x14ac:dyDescent="0.25">
      <c r="W20" s="9"/>
      <c r="X20" s="9"/>
      <c r="Y20" s="9"/>
      <c r="Z20" s="9"/>
      <c r="AA20" s="9"/>
      <c r="AB20" s="9"/>
    </row>
    <row r="21" spans="1:29" x14ac:dyDescent="0.25">
      <c r="W21" s="9"/>
      <c r="X21" s="9"/>
      <c r="Y21" s="9"/>
      <c r="Z21" s="9"/>
      <c r="AA21" s="9"/>
      <c r="AB21" s="9"/>
    </row>
    <row r="22" spans="1:29" x14ac:dyDescent="0.25">
      <c r="W22" s="9"/>
      <c r="X22" s="9"/>
      <c r="Y22" s="9"/>
      <c r="Z22" s="9"/>
      <c r="AA22" s="9"/>
      <c r="AB22" s="9"/>
    </row>
    <row r="23" spans="1:29" x14ac:dyDescent="0.25">
      <c r="W23" s="9"/>
      <c r="X23" s="9"/>
      <c r="Y23" s="9"/>
      <c r="Z23" s="9"/>
      <c r="AA23" s="9"/>
      <c r="AB23" s="9"/>
    </row>
    <row r="24" spans="1:29" x14ac:dyDescent="0.25">
      <c r="W24" s="9"/>
      <c r="X24" s="9"/>
      <c r="Y24" s="9"/>
      <c r="Z24" s="9"/>
      <c r="AA24" s="9"/>
      <c r="AB24" s="9"/>
    </row>
    <row r="25" spans="1:29" x14ac:dyDescent="0.25">
      <c r="W25" s="9"/>
      <c r="X25" s="9"/>
      <c r="Y25" s="9"/>
      <c r="Z25" s="9"/>
      <c r="AA25" s="9"/>
      <c r="AB25" s="9"/>
    </row>
    <row r="26" spans="1:29" x14ac:dyDescent="0.25">
      <c r="W26" s="9"/>
      <c r="X26" s="9"/>
      <c r="Y26" s="9"/>
      <c r="Z26" s="9"/>
      <c r="AA26" s="9"/>
      <c r="AB26" s="9"/>
    </row>
    <row r="27" spans="1:29" x14ac:dyDescent="0.25">
      <c r="W27" s="9"/>
      <c r="X27" s="9"/>
      <c r="Y27" s="9"/>
      <c r="Z27" s="9"/>
      <c r="AA27" s="9"/>
      <c r="AB27" s="9"/>
    </row>
    <row r="28" spans="1:29" x14ac:dyDescent="0.25">
      <c r="A28" s="14"/>
      <c r="B28" s="15">
        <v>2020</v>
      </c>
      <c r="C28" s="15">
        <v>37155</v>
      </c>
      <c r="D28" s="15"/>
      <c r="E28" s="15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9"/>
      <c r="X28" s="9"/>
      <c r="Y28" s="9"/>
      <c r="Z28" s="9"/>
      <c r="AA28" s="9"/>
      <c r="AB28" s="9"/>
    </row>
    <row r="29" spans="1:29" x14ac:dyDescent="0.25">
      <c r="A29" s="14"/>
      <c r="B29" s="15"/>
      <c r="C29" s="15"/>
      <c r="D29" s="15"/>
      <c r="E29" s="15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9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9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9" x14ac:dyDescent="0.25"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7:25" x14ac:dyDescent="0.25"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7:25" x14ac:dyDescent="0.25"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7:25" x14ac:dyDescent="0.25"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7:25" x14ac:dyDescent="0.25"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7:25" x14ac:dyDescent="0.25"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</sheetData>
  <mergeCells count="19"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41"/>
  <sheetViews>
    <sheetView tabSelected="1" zoomScaleNormal="100" workbookViewId="0">
      <selection activeCell="A2" sqref="A2:V2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7.28515625" style="1" customWidth="1"/>
    <col min="8" max="8" width="6.42578125" style="1" customWidth="1"/>
    <col min="9" max="9" width="6.28515625" style="1" customWidth="1"/>
    <col min="10" max="10" width="7.7109375" style="1" customWidth="1"/>
    <col min="11" max="11" width="6.42578125" style="1" customWidth="1"/>
    <col min="12" max="12" width="7.570312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8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8"/>
    </row>
    <row r="3" spans="1:28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7"/>
      <c r="S3" s="37"/>
      <c r="T3" s="37"/>
      <c r="U3" s="5"/>
      <c r="V3" s="5"/>
      <c r="W3" s="8"/>
    </row>
    <row r="4" spans="1:28" x14ac:dyDescent="0.25">
      <c r="A4" s="51" t="s">
        <v>0</v>
      </c>
      <c r="B4" s="16" t="s">
        <v>1</v>
      </c>
      <c r="C4" s="41" t="s">
        <v>2</v>
      </c>
      <c r="D4" s="42"/>
      <c r="E4" s="43"/>
      <c r="F4" s="44">
        <v>2021</v>
      </c>
      <c r="G4" s="44" t="s">
        <v>19</v>
      </c>
      <c r="H4" s="41" t="s">
        <v>4</v>
      </c>
      <c r="I4" s="42"/>
      <c r="J4" s="43"/>
      <c r="K4" s="44">
        <v>2021</v>
      </c>
      <c r="L4" s="44" t="s">
        <v>19</v>
      </c>
      <c r="M4" s="41" t="s">
        <v>5</v>
      </c>
      <c r="N4" s="42"/>
      <c r="O4" s="43"/>
      <c r="P4" s="44">
        <v>2021</v>
      </c>
      <c r="Q4" s="44" t="s">
        <v>19</v>
      </c>
      <c r="R4" s="41" t="s">
        <v>6</v>
      </c>
      <c r="S4" s="42"/>
      <c r="T4" s="43"/>
      <c r="U4" s="44">
        <v>2021</v>
      </c>
      <c r="V4" s="44" t="s">
        <v>19</v>
      </c>
      <c r="W4" s="8"/>
    </row>
    <row r="5" spans="1:28" x14ac:dyDescent="0.25">
      <c r="A5" s="52"/>
      <c r="B5" s="17" t="s">
        <v>7</v>
      </c>
      <c r="C5" s="41">
        <v>2022</v>
      </c>
      <c r="D5" s="42"/>
      <c r="E5" s="43"/>
      <c r="F5" s="45"/>
      <c r="G5" s="45"/>
      <c r="H5" s="41">
        <v>2022</v>
      </c>
      <c r="I5" s="42"/>
      <c r="J5" s="43"/>
      <c r="K5" s="45"/>
      <c r="L5" s="45"/>
      <c r="M5" s="41">
        <v>2022</v>
      </c>
      <c r="N5" s="42"/>
      <c r="O5" s="43"/>
      <c r="P5" s="45"/>
      <c r="Q5" s="45"/>
      <c r="R5" s="41">
        <v>2022</v>
      </c>
      <c r="S5" s="42"/>
      <c r="T5" s="43"/>
      <c r="U5" s="45"/>
      <c r="V5" s="45"/>
      <c r="W5" s="9"/>
      <c r="X5" s="9"/>
      <c r="Y5" s="9"/>
      <c r="Z5" s="9"/>
      <c r="AA5" s="9"/>
      <c r="AB5" s="9"/>
    </row>
    <row r="6" spans="1:28" x14ac:dyDescent="0.25">
      <c r="A6" s="53"/>
      <c r="B6" s="18" t="s">
        <v>8</v>
      </c>
      <c r="C6" s="19" t="s">
        <v>9</v>
      </c>
      <c r="D6" s="19" t="s">
        <v>10</v>
      </c>
      <c r="E6" s="19" t="s">
        <v>11</v>
      </c>
      <c r="F6" s="46"/>
      <c r="G6" s="46"/>
      <c r="H6" s="19" t="s">
        <v>9</v>
      </c>
      <c r="I6" s="19" t="s">
        <v>10</v>
      </c>
      <c r="J6" s="19" t="s">
        <v>11</v>
      </c>
      <c r="K6" s="46"/>
      <c r="L6" s="46"/>
      <c r="M6" s="19" t="s">
        <v>9</v>
      </c>
      <c r="N6" s="19" t="s">
        <v>10</v>
      </c>
      <c r="O6" s="19" t="s">
        <v>11</v>
      </c>
      <c r="P6" s="46"/>
      <c r="Q6" s="46"/>
      <c r="R6" s="19" t="s">
        <v>9</v>
      </c>
      <c r="S6" s="19" t="s">
        <v>10</v>
      </c>
      <c r="T6" s="19" t="s">
        <v>11</v>
      </c>
      <c r="U6" s="46"/>
      <c r="V6" s="46"/>
      <c r="W6" s="9"/>
      <c r="X6" s="9"/>
      <c r="Y6" s="9"/>
      <c r="Z6" s="9"/>
      <c r="AA6" s="9"/>
      <c r="AB6" s="9"/>
    </row>
    <row r="7" spans="1:28" x14ac:dyDescent="0.25">
      <c r="A7" s="21">
        <v>1</v>
      </c>
      <c r="B7" s="27" t="s">
        <v>20</v>
      </c>
      <c r="C7" s="29">
        <v>3780</v>
      </c>
      <c r="D7" s="29">
        <v>3207</v>
      </c>
      <c r="E7" s="29">
        <v>573</v>
      </c>
      <c r="F7" s="29">
        <v>4040</v>
      </c>
      <c r="G7" s="29">
        <f>C7:C16-F7:F16</f>
        <v>-260</v>
      </c>
      <c r="H7" s="29">
        <v>3780</v>
      </c>
      <c r="I7" s="29">
        <v>3207</v>
      </c>
      <c r="J7" s="29">
        <v>573</v>
      </c>
      <c r="K7" s="29">
        <v>4040</v>
      </c>
      <c r="L7" s="29">
        <f>H7:H16-K7:K16</f>
        <v>-260</v>
      </c>
      <c r="M7" s="29">
        <v>0</v>
      </c>
      <c r="N7" s="29">
        <v>0</v>
      </c>
      <c r="O7" s="29">
        <v>0</v>
      </c>
      <c r="P7" s="29">
        <v>0</v>
      </c>
      <c r="Q7" s="29">
        <f>M7:M16-P7:P16</f>
        <v>0</v>
      </c>
      <c r="R7" s="29">
        <v>0</v>
      </c>
      <c r="S7" s="29">
        <v>0</v>
      </c>
      <c r="T7" s="29">
        <v>0</v>
      </c>
      <c r="U7" s="29">
        <v>0</v>
      </c>
      <c r="V7" s="29">
        <f>R7:R16-U7:U16</f>
        <v>0</v>
      </c>
      <c r="W7" s="9"/>
      <c r="X7" s="9"/>
      <c r="Y7" s="9"/>
      <c r="Z7" s="9"/>
      <c r="AA7" s="9"/>
      <c r="AB7" s="9"/>
    </row>
    <row r="8" spans="1:28" x14ac:dyDescent="0.25">
      <c r="A8" s="21">
        <v>2</v>
      </c>
      <c r="B8" s="28" t="s">
        <v>21</v>
      </c>
      <c r="C8" s="29">
        <v>7155</v>
      </c>
      <c r="D8" s="29">
        <v>6751</v>
      </c>
      <c r="E8" s="29">
        <v>404</v>
      </c>
      <c r="F8" s="29">
        <v>7089</v>
      </c>
      <c r="G8" s="29">
        <f>C8:C16-F8:F16</f>
        <v>66</v>
      </c>
      <c r="H8" s="29">
        <v>1650</v>
      </c>
      <c r="I8" s="29">
        <v>1558</v>
      </c>
      <c r="J8" s="29">
        <v>92</v>
      </c>
      <c r="K8" s="29">
        <v>1641</v>
      </c>
      <c r="L8" s="29">
        <f>H8:H16-K8:K16</f>
        <v>9</v>
      </c>
      <c r="M8" s="29">
        <v>1310</v>
      </c>
      <c r="N8" s="29">
        <v>1216</v>
      </c>
      <c r="O8" s="29">
        <v>94</v>
      </c>
      <c r="P8" s="29">
        <v>1245</v>
      </c>
      <c r="Q8" s="29">
        <f>M8:M16-P8:P16</f>
        <v>65</v>
      </c>
      <c r="R8" s="29">
        <v>4195</v>
      </c>
      <c r="S8" s="29">
        <v>3977</v>
      </c>
      <c r="T8" s="29">
        <v>218</v>
      </c>
      <c r="U8" s="29">
        <v>4203</v>
      </c>
      <c r="V8" s="29">
        <f>R8:R16-U8:U16</f>
        <v>-8</v>
      </c>
      <c r="W8" s="9"/>
      <c r="X8" s="9"/>
      <c r="Y8" s="9"/>
      <c r="Z8" s="9"/>
      <c r="AA8" s="9"/>
      <c r="AB8" s="9"/>
    </row>
    <row r="9" spans="1:28" x14ac:dyDescent="0.25">
      <c r="A9" s="21">
        <v>3</v>
      </c>
      <c r="B9" s="28" t="s">
        <v>22</v>
      </c>
      <c r="C9" s="29">
        <v>2543</v>
      </c>
      <c r="D9" s="29">
        <v>2138</v>
      </c>
      <c r="E9" s="29">
        <v>405</v>
      </c>
      <c r="F9" s="29">
        <v>2765</v>
      </c>
      <c r="G9" s="29">
        <f>C9:C17-F9:F17</f>
        <v>-222</v>
      </c>
      <c r="H9" s="29">
        <v>1268</v>
      </c>
      <c r="I9" s="29">
        <v>1087</v>
      </c>
      <c r="J9" s="29">
        <v>181</v>
      </c>
      <c r="K9" s="29">
        <v>1382</v>
      </c>
      <c r="L9" s="29">
        <f>H9:H17-K9:K17</f>
        <v>-114</v>
      </c>
      <c r="M9" s="29" t="s">
        <v>13</v>
      </c>
      <c r="N9" s="29" t="s">
        <v>13</v>
      </c>
      <c r="O9" s="29" t="s">
        <v>13</v>
      </c>
      <c r="P9" s="29" t="s">
        <v>13</v>
      </c>
      <c r="Q9" s="29" t="s">
        <v>13</v>
      </c>
      <c r="R9" s="29">
        <v>1275</v>
      </c>
      <c r="S9" s="29">
        <v>1051</v>
      </c>
      <c r="T9" s="29">
        <v>224</v>
      </c>
      <c r="U9" s="29">
        <v>1383</v>
      </c>
      <c r="V9" s="29">
        <f>R9:R17-U9:U17</f>
        <v>-108</v>
      </c>
      <c r="W9" s="9"/>
      <c r="X9" s="9"/>
      <c r="Y9" s="9"/>
      <c r="Z9" s="9"/>
      <c r="AA9" s="9"/>
      <c r="AB9" s="9"/>
    </row>
    <row r="10" spans="1:28" x14ac:dyDescent="0.25">
      <c r="A10" s="21">
        <v>4</v>
      </c>
      <c r="B10" s="28" t="s">
        <v>23</v>
      </c>
      <c r="C10" s="29">
        <v>5334</v>
      </c>
      <c r="D10" s="29">
        <v>4863</v>
      </c>
      <c r="E10" s="29">
        <v>471</v>
      </c>
      <c r="F10" s="29">
        <v>5328</v>
      </c>
      <c r="G10" s="29">
        <f>C10:C17-F10:F17</f>
        <v>6</v>
      </c>
      <c r="H10" s="29">
        <v>1002</v>
      </c>
      <c r="I10" s="29">
        <v>879</v>
      </c>
      <c r="J10" s="29">
        <v>123</v>
      </c>
      <c r="K10" s="29">
        <v>1027</v>
      </c>
      <c r="L10" s="29">
        <f>H10:H17-K10:K17</f>
        <v>-25</v>
      </c>
      <c r="M10" s="29">
        <v>2434</v>
      </c>
      <c r="N10" s="29">
        <v>2209</v>
      </c>
      <c r="O10" s="29">
        <v>225</v>
      </c>
      <c r="P10" s="29">
        <v>2497</v>
      </c>
      <c r="Q10" s="29">
        <f>M10:M17-P10:P17</f>
        <v>-63</v>
      </c>
      <c r="R10" s="29">
        <v>1898</v>
      </c>
      <c r="S10" s="29">
        <v>1775</v>
      </c>
      <c r="T10" s="29">
        <v>123</v>
      </c>
      <c r="U10" s="29">
        <v>1804</v>
      </c>
      <c r="V10" s="29">
        <f>R10:R17-U10:U17</f>
        <v>94</v>
      </c>
      <c r="W10" s="9"/>
      <c r="X10" s="9"/>
      <c r="Y10" s="9"/>
      <c r="Z10" s="9"/>
      <c r="AA10" s="9"/>
      <c r="AB10" s="9"/>
    </row>
    <row r="11" spans="1:28" x14ac:dyDescent="0.25">
      <c r="A11" s="21">
        <v>5</v>
      </c>
      <c r="B11" s="28" t="s">
        <v>24</v>
      </c>
      <c r="C11" s="29">
        <v>5542</v>
      </c>
      <c r="D11" s="29">
        <v>3926</v>
      </c>
      <c r="E11" s="29">
        <v>1616</v>
      </c>
      <c r="F11" s="29">
        <v>8601</v>
      </c>
      <c r="G11" s="29">
        <f>C11:C17-F11:F17</f>
        <v>-3059</v>
      </c>
      <c r="H11" s="29">
        <v>5542</v>
      </c>
      <c r="I11" s="29">
        <v>3926</v>
      </c>
      <c r="J11" s="29">
        <v>1616</v>
      </c>
      <c r="K11" s="29">
        <v>2015</v>
      </c>
      <c r="L11" s="29">
        <f>H11:H17-K11:K17</f>
        <v>3527</v>
      </c>
      <c r="M11" s="29">
        <v>0</v>
      </c>
      <c r="N11" s="29">
        <v>0</v>
      </c>
      <c r="O11" s="29">
        <v>0</v>
      </c>
      <c r="P11" s="29">
        <v>3390</v>
      </c>
      <c r="Q11" s="29">
        <f>M11:M17-P11:P17</f>
        <v>-3390</v>
      </c>
      <c r="R11" s="29">
        <v>0</v>
      </c>
      <c r="S11" s="29">
        <v>0</v>
      </c>
      <c r="T11" s="29">
        <v>0</v>
      </c>
      <c r="U11" s="29">
        <v>3196</v>
      </c>
      <c r="V11" s="29">
        <f>R11:R17-U11:U17</f>
        <v>-3196</v>
      </c>
      <c r="W11" s="9"/>
      <c r="X11" s="9"/>
      <c r="Y11" s="9"/>
      <c r="Z11" s="9"/>
      <c r="AA11" s="9"/>
      <c r="AB11" s="9"/>
    </row>
    <row r="12" spans="1:28" x14ac:dyDescent="0.25">
      <c r="A12" s="21">
        <v>6</v>
      </c>
      <c r="B12" s="28" t="s">
        <v>25</v>
      </c>
      <c r="C12" s="29">
        <v>6172</v>
      </c>
      <c r="D12" s="29">
        <v>5391</v>
      </c>
      <c r="E12" s="29">
        <v>781</v>
      </c>
      <c r="F12" s="29">
        <v>5762</v>
      </c>
      <c r="G12" s="29">
        <f>C12:C17-F12:F17</f>
        <v>410</v>
      </c>
      <c r="H12" s="29">
        <v>2991</v>
      </c>
      <c r="I12" s="29">
        <v>2488</v>
      </c>
      <c r="J12" s="29">
        <v>503</v>
      </c>
      <c r="K12" s="29">
        <v>2475</v>
      </c>
      <c r="L12" s="29">
        <f>H12:H17-K12:K17</f>
        <v>516</v>
      </c>
      <c r="M12" s="29" t="s">
        <v>13</v>
      </c>
      <c r="N12" s="29" t="s">
        <v>13</v>
      </c>
      <c r="O12" s="29" t="s">
        <v>13</v>
      </c>
      <c r="P12" s="29" t="s">
        <v>13</v>
      </c>
      <c r="Q12" s="29" t="s">
        <v>13</v>
      </c>
      <c r="R12" s="29">
        <v>3181</v>
      </c>
      <c r="S12" s="29">
        <v>2903</v>
      </c>
      <c r="T12" s="29">
        <v>278</v>
      </c>
      <c r="U12" s="29">
        <v>3287</v>
      </c>
      <c r="V12" s="29">
        <f>R12:R17-U12:U17</f>
        <v>-106</v>
      </c>
      <c r="W12" s="9"/>
      <c r="X12" s="9"/>
      <c r="Y12" s="9"/>
      <c r="Z12" s="9"/>
      <c r="AA12" s="9"/>
      <c r="AB12" s="9"/>
    </row>
    <row r="13" spans="1:28" x14ac:dyDescent="0.25">
      <c r="A13" s="21">
        <v>7</v>
      </c>
      <c r="B13" s="28" t="s">
        <v>26</v>
      </c>
      <c r="C13" s="29">
        <v>7861</v>
      </c>
      <c r="D13" s="29">
        <v>6768</v>
      </c>
      <c r="E13" s="29">
        <v>1093</v>
      </c>
      <c r="F13" s="29">
        <v>7946</v>
      </c>
      <c r="G13" s="29">
        <f>C13:C17-F13:F17</f>
        <v>-85</v>
      </c>
      <c r="H13" s="29">
        <v>514</v>
      </c>
      <c r="I13" s="29">
        <v>388</v>
      </c>
      <c r="J13" s="29">
        <v>126</v>
      </c>
      <c r="K13" s="29">
        <v>693</v>
      </c>
      <c r="L13" s="29">
        <f>H13:H17-K13:K17</f>
        <v>-179</v>
      </c>
      <c r="M13" s="29">
        <v>988</v>
      </c>
      <c r="N13" s="29">
        <v>808</v>
      </c>
      <c r="O13" s="29">
        <v>180</v>
      </c>
      <c r="P13" s="29">
        <v>894</v>
      </c>
      <c r="Q13" s="29">
        <f>M13:M17-P13:P17</f>
        <v>94</v>
      </c>
      <c r="R13" s="29">
        <v>6359</v>
      </c>
      <c r="S13" s="29">
        <v>5572</v>
      </c>
      <c r="T13" s="29">
        <v>787</v>
      </c>
      <c r="U13" s="29">
        <v>6359</v>
      </c>
      <c r="V13" s="29">
        <f>R13:R17-U13:U17</f>
        <v>0</v>
      </c>
      <c r="W13" s="9"/>
      <c r="X13" s="9"/>
      <c r="Y13" s="9"/>
      <c r="Z13" s="9"/>
      <c r="AA13" s="9"/>
      <c r="AB13" s="9"/>
    </row>
    <row r="14" spans="1:28" x14ac:dyDescent="0.25">
      <c r="A14" s="47" t="s">
        <v>18</v>
      </c>
      <c r="B14" s="48"/>
      <c r="C14" s="32">
        <f>SUM(C7:C13)</f>
        <v>38387</v>
      </c>
      <c r="D14" s="32">
        <f>SUM(D7:D13)</f>
        <v>33044</v>
      </c>
      <c r="E14" s="32">
        <f>SUM(E7:E13)</f>
        <v>5343</v>
      </c>
      <c r="F14" s="32">
        <f>SUM(F7:F13)</f>
        <v>41531</v>
      </c>
      <c r="G14" s="33">
        <f>C14:C17-F14:F17</f>
        <v>-3144</v>
      </c>
      <c r="H14" s="32">
        <f>SUM(H7:H13)</f>
        <v>16747</v>
      </c>
      <c r="I14" s="32">
        <f>SUM(I7:I13)</f>
        <v>13533</v>
      </c>
      <c r="J14" s="32">
        <f>SUM(J7:J13)</f>
        <v>3214</v>
      </c>
      <c r="K14" s="32">
        <f>SUM(K7:K13)</f>
        <v>13273</v>
      </c>
      <c r="L14" s="33">
        <f>H14:H17-K14:K17</f>
        <v>3474</v>
      </c>
      <c r="M14" s="32">
        <f>SUM(M7:M13)</f>
        <v>4732</v>
      </c>
      <c r="N14" s="32">
        <f>SUM(N7:N13)</f>
        <v>4233</v>
      </c>
      <c r="O14" s="32">
        <f>SUM(O7:O13)</f>
        <v>499</v>
      </c>
      <c r="P14" s="32">
        <f>SUM(P7:P13)</f>
        <v>8026</v>
      </c>
      <c r="Q14" s="33">
        <f>M14:M17-P14:P17</f>
        <v>-3294</v>
      </c>
      <c r="R14" s="32">
        <f>SUM(R7:R13)</f>
        <v>16908</v>
      </c>
      <c r="S14" s="32">
        <f>SUM(S7:S13)</f>
        <v>15278</v>
      </c>
      <c r="T14" s="32">
        <f>SUM(T7:T13)</f>
        <v>1630</v>
      </c>
      <c r="U14" s="32">
        <f>SUM(U7:U13)</f>
        <v>20232</v>
      </c>
      <c r="V14" s="33">
        <f>R14:R17-U14:U17</f>
        <v>-3324</v>
      </c>
      <c r="W14" s="9"/>
      <c r="X14" s="9"/>
      <c r="Y14" s="9"/>
      <c r="Z14" s="9"/>
      <c r="AA14" s="9"/>
      <c r="AB14" s="9"/>
    </row>
    <row r="15" spans="1:28" ht="15.75" thickBot="1" x14ac:dyDescent="0.3">
      <c r="A15" s="25">
        <v>8</v>
      </c>
      <c r="B15" s="26" t="s">
        <v>27</v>
      </c>
      <c r="C15" s="30">
        <v>31041</v>
      </c>
      <c r="D15" s="30">
        <v>23027</v>
      </c>
      <c r="E15" s="30">
        <v>8014</v>
      </c>
      <c r="F15" s="30">
        <v>49900</v>
      </c>
      <c r="G15" s="30">
        <f>C15:C17-F15:F17</f>
        <v>-18859</v>
      </c>
      <c r="H15" s="30">
        <v>11387</v>
      </c>
      <c r="I15" s="30">
        <v>9366</v>
      </c>
      <c r="J15" s="30">
        <v>2021</v>
      </c>
      <c r="K15" s="30">
        <v>49900</v>
      </c>
      <c r="L15" s="30">
        <f>H15:H17-K15:K17</f>
        <v>-38513</v>
      </c>
      <c r="M15" s="30">
        <v>19654</v>
      </c>
      <c r="N15" s="30">
        <v>13661</v>
      </c>
      <c r="O15" s="30">
        <v>5993</v>
      </c>
      <c r="P15" s="30">
        <v>0</v>
      </c>
      <c r="Q15" s="30">
        <f>M15:M17-P15:P17</f>
        <v>19654</v>
      </c>
      <c r="R15" s="30" t="s">
        <v>13</v>
      </c>
      <c r="S15" s="30" t="s">
        <v>13</v>
      </c>
      <c r="T15" s="30" t="s">
        <v>13</v>
      </c>
      <c r="U15" s="30" t="s">
        <v>13</v>
      </c>
      <c r="V15" s="30" t="s">
        <v>13</v>
      </c>
      <c r="W15" s="9"/>
      <c r="X15" s="9"/>
      <c r="Y15" s="9"/>
      <c r="Z15" s="9"/>
      <c r="AA15" s="9"/>
      <c r="AB15" s="9"/>
    </row>
    <row r="16" spans="1:28" ht="15.75" thickBot="1" x14ac:dyDescent="0.3">
      <c r="A16" s="49" t="s">
        <v>18</v>
      </c>
      <c r="B16" s="50"/>
      <c r="C16" s="31">
        <f>SUM(C14:C15)</f>
        <v>69428</v>
      </c>
      <c r="D16" s="31">
        <f>SUM(D14:D15)</f>
        <v>56071</v>
      </c>
      <c r="E16" s="31">
        <f>SUM(E14:E15)</f>
        <v>13357</v>
      </c>
      <c r="F16" s="31">
        <f>SUM(F14:F15)</f>
        <v>91431</v>
      </c>
      <c r="G16" s="31">
        <f>C16:C17-F16:F17</f>
        <v>-22003</v>
      </c>
      <c r="H16" s="31">
        <f>SUM(H14:H15)</f>
        <v>28134</v>
      </c>
      <c r="I16" s="31">
        <f>SUM(I14:I15)</f>
        <v>22899</v>
      </c>
      <c r="J16" s="31">
        <f>SUM(J14:J15)</f>
        <v>5235</v>
      </c>
      <c r="K16" s="31">
        <f>SUM(K14:K15)</f>
        <v>63173</v>
      </c>
      <c r="L16" s="34">
        <f>H16:H17-K16:K17</f>
        <v>-35039</v>
      </c>
      <c r="M16" s="31">
        <f>SUM(M14:M15)</f>
        <v>24386</v>
      </c>
      <c r="N16" s="31">
        <f>SUM(N14:N15)</f>
        <v>17894</v>
      </c>
      <c r="O16" s="31">
        <f>SUM(O14:O15)</f>
        <v>6492</v>
      </c>
      <c r="P16" s="31">
        <f>SUM(P14:P15)</f>
        <v>8026</v>
      </c>
      <c r="Q16" s="31">
        <f>M16:M17-P16:P17</f>
        <v>16360</v>
      </c>
      <c r="R16" s="31">
        <v>16908</v>
      </c>
      <c r="S16" s="31">
        <f>SUM(S14:S15)</f>
        <v>15278</v>
      </c>
      <c r="T16" s="31">
        <f>SUM(T14:T15)</f>
        <v>1630</v>
      </c>
      <c r="U16" s="31">
        <f>SUM(U14:U15)</f>
        <v>20232</v>
      </c>
      <c r="V16" s="35">
        <v>-3324</v>
      </c>
      <c r="W16" s="9"/>
      <c r="X16" s="9"/>
      <c r="Y16" s="9"/>
      <c r="Z16" s="9"/>
      <c r="AA16" s="9"/>
      <c r="AB16" s="9"/>
    </row>
    <row r="17" spans="1:28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9"/>
      <c r="X17" s="9"/>
      <c r="Y17" s="9"/>
      <c r="Z17" s="9"/>
      <c r="AA17" s="9"/>
      <c r="AB17" s="9"/>
    </row>
    <row r="18" spans="1:28" x14ac:dyDescent="0.25">
      <c r="W18" s="9"/>
      <c r="X18" s="9"/>
      <c r="Y18" s="9"/>
      <c r="Z18" s="9"/>
      <c r="AA18" s="9"/>
      <c r="AB18" s="9"/>
    </row>
    <row r="19" spans="1:28" x14ac:dyDescent="0.25">
      <c r="W19" s="9"/>
      <c r="X19" s="9"/>
      <c r="Y19" s="9"/>
      <c r="Z19" s="9"/>
      <c r="AA19" s="9"/>
      <c r="AB19" s="9"/>
    </row>
    <row r="20" spans="1:28" x14ac:dyDescent="0.25">
      <c r="W20" s="9"/>
      <c r="X20" s="9"/>
      <c r="Y20" s="9"/>
      <c r="Z20" s="9"/>
      <c r="AA20" s="9"/>
      <c r="AB20" s="9"/>
    </row>
    <row r="21" spans="1:28" x14ac:dyDescent="0.25">
      <c r="W21" s="9"/>
      <c r="X21" s="9"/>
      <c r="Y21" s="9"/>
      <c r="Z21" s="9"/>
      <c r="AA21" s="9"/>
      <c r="AB21" s="9"/>
    </row>
    <row r="32" spans="1:28" x14ac:dyDescent="0.25">
      <c r="A32" s="15"/>
      <c r="B32" s="15"/>
      <c r="C32" s="15"/>
      <c r="D32" s="15"/>
      <c r="E32" s="15"/>
      <c r="F32" s="9"/>
      <c r="G32" s="9"/>
      <c r="H32" s="9"/>
      <c r="I32" s="9"/>
      <c r="J32" s="9"/>
      <c r="K32" s="14"/>
      <c r="L32" s="14"/>
      <c r="M32" s="14"/>
      <c r="N32" s="14"/>
      <c r="O32" s="14"/>
      <c r="P32" s="14"/>
    </row>
    <row r="33" spans="1:22" x14ac:dyDescent="0.25">
      <c r="A33" s="9"/>
      <c r="B33" s="15"/>
      <c r="C33" s="15"/>
      <c r="D33" s="15"/>
      <c r="E33" s="15"/>
      <c r="F33" s="9"/>
      <c r="G33" s="9"/>
      <c r="H33" s="9"/>
      <c r="I33" s="9"/>
      <c r="J33" s="9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9"/>
      <c r="B34" s="15">
        <v>2020</v>
      </c>
      <c r="C34" s="15">
        <v>95470</v>
      </c>
      <c r="D34" s="15"/>
      <c r="E34" s="15"/>
      <c r="F34" s="9"/>
      <c r="G34" s="9"/>
      <c r="H34" s="9"/>
      <c r="I34" s="9"/>
      <c r="J34" s="9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9"/>
      <c r="B35" s="15"/>
      <c r="C35" s="15"/>
      <c r="D35" s="15"/>
      <c r="E35" s="15"/>
      <c r="F35" s="9"/>
      <c r="G35" s="9"/>
      <c r="H35" s="9"/>
      <c r="I35" s="9"/>
      <c r="J35" s="9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0">
        <v>0.14000000000000001</v>
      </c>
    </row>
    <row r="19" spans="1:2" x14ac:dyDescent="0.25">
      <c r="A19" t="s">
        <v>28</v>
      </c>
      <c r="B19" s="10">
        <v>0.27</v>
      </c>
    </row>
    <row r="20" spans="1:2" x14ac:dyDescent="0.25">
      <c r="A20" t="s">
        <v>29</v>
      </c>
      <c r="B20" s="10">
        <v>0.59</v>
      </c>
    </row>
    <row r="24" spans="1:2" x14ac:dyDescent="0.25">
      <c r="A24" t="s">
        <v>4</v>
      </c>
      <c r="B24" s="10">
        <v>0.5</v>
      </c>
    </row>
    <row r="25" spans="1:2" x14ac:dyDescent="0.25">
      <c r="A25" t="s">
        <v>28</v>
      </c>
      <c r="B25" s="10">
        <v>0.36</v>
      </c>
    </row>
    <row r="26" spans="1:2" x14ac:dyDescent="0.25">
      <c r="A26" t="s">
        <v>29</v>
      </c>
      <c r="B26" s="10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2023-03-23T11:42:18Z</cp:lastPrinted>
  <dcterms:created xsi:type="dcterms:W3CDTF">2014-01-10T05:54:11Z</dcterms:created>
  <dcterms:modified xsi:type="dcterms:W3CDTF">2023-07-27T10:18:57Z</dcterms:modified>
  <cp:category/>
  <cp:contentStatus/>
</cp:coreProperties>
</file>