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6" i="2"/>
  <c r="O7" i="2"/>
  <c r="L8" i="2"/>
  <c r="L9" i="2"/>
  <c r="L10" i="2"/>
  <c r="L11" i="2"/>
  <c r="L12" i="2"/>
  <c r="L13" i="2"/>
  <c r="L14" i="2"/>
  <c r="L15" i="2"/>
  <c r="L16" i="2"/>
  <c r="L7" i="2"/>
  <c r="I8" i="2"/>
  <c r="I9" i="2"/>
  <c r="I10" i="2"/>
  <c r="I11" i="2"/>
  <c r="I12" i="2"/>
  <c r="I13" i="2"/>
  <c r="I14" i="2"/>
  <c r="I15" i="2"/>
  <c r="I16" i="2"/>
  <c r="I7" i="2"/>
  <c r="O8" i="1" l="1"/>
  <c r="O9" i="1"/>
  <c r="O10" i="1"/>
  <c r="O11" i="1"/>
  <c r="O12" i="1"/>
  <c r="O7" i="1"/>
  <c r="L8" i="1"/>
  <c r="L9" i="1"/>
  <c r="L10" i="1"/>
  <c r="L11" i="1"/>
  <c r="L12" i="1"/>
  <c r="L7" i="1"/>
  <c r="I8" i="1"/>
  <c r="I9" i="1"/>
  <c r="I10" i="1"/>
  <c r="I11" i="1"/>
  <c r="I12" i="1"/>
  <c r="I7" i="1"/>
  <c r="I24" i="4" l="1"/>
  <c r="I26" i="4" s="1"/>
  <c r="G24" i="4"/>
  <c r="G26" i="4" s="1"/>
  <c r="E24" i="4"/>
  <c r="E26" i="4" s="1"/>
  <c r="C24" i="4"/>
  <c r="C26" i="4" s="1"/>
  <c r="H24" i="4" l="1"/>
  <c r="F24" i="4"/>
  <c r="F26" i="4" s="1"/>
  <c r="D24" i="4"/>
  <c r="D26" i="4" s="1"/>
  <c r="B24" i="4"/>
  <c r="M10" i="4"/>
  <c r="M9" i="4"/>
  <c r="M8" i="4"/>
  <c r="M7" i="4"/>
  <c r="J7" i="4"/>
  <c r="J8" i="4"/>
  <c r="J9" i="4"/>
  <c r="J6" i="4"/>
  <c r="G7" i="4"/>
  <c r="G8" i="4"/>
  <c r="G9" i="4"/>
  <c r="G10" i="4"/>
  <c r="G6" i="4"/>
  <c r="D7" i="4"/>
  <c r="D8" i="4"/>
  <c r="D9" i="4"/>
  <c r="D10" i="4"/>
  <c r="D6" i="4"/>
  <c r="K11" i="4"/>
  <c r="H11" i="4"/>
  <c r="E11" i="4"/>
  <c r="B11" i="4"/>
  <c r="B26" i="4" l="1"/>
  <c r="H26" i="4"/>
  <c r="L11" i="4"/>
  <c r="M11" i="4" s="1"/>
  <c r="I11" i="4"/>
  <c r="F11" i="4"/>
  <c r="C11" i="4"/>
  <c r="D11" i="4" s="1"/>
  <c r="J11" i="4" l="1"/>
  <c r="G11" i="4"/>
</calcChain>
</file>

<file path=xl/sharedStrings.xml><?xml version="1.0" encoding="utf-8"?>
<sst xmlns="http://schemas.openxmlformats.org/spreadsheetml/2006/main" count="157" uniqueCount="62">
  <si>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</si>
  <si>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</si>
  <si>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</si>
  <si>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</si>
  <si>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</si>
  <si>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</si>
  <si>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</si>
  <si>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</si>
  <si>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</si>
  <si>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</si>
  <si>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</si>
  <si>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</si>
  <si>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</si>
  <si>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</si>
  <si>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</si>
  <si>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</si>
  <si>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</si>
  <si>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</si>
  <si>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</si>
  <si>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x</t>
  </si>
  <si>
    <t>Alytaus r.</t>
  </si>
  <si>
    <t>Druskininkai</t>
  </si>
  <si>
    <t>Lazdijai</t>
  </si>
  <si>
    <t>Varėna</t>
  </si>
  <si>
    <t>SVB</t>
  </si>
  <si>
    <t xml:space="preserve">VB </t>
  </si>
  <si>
    <t>Miesto f.</t>
  </si>
  <si>
    <t>Kaimo f.</t>
  </si>
  <si>
    <t>Iš viso:</t>
  </si>
  <si>
    <t>Grožinė literatūra</t>
  </si>
  <si>
    <t>Šakinė literatūra</t>
  </si>
  <si>
    <t>Periodiniai leidiniai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</si>
  <si>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</si>
  <si>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</si>
  <si>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</si>
  <si>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</si>
  <si>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</si>
  <si>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</si>
  <si>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</si>
  <si>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</si>
  <si>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Išduotis</t>
  </si>
  <si>
    <t>Fondas</t>
  </si>
  <si>
    <t>Viso</t>
  </si>
  <si>
    <t>MF</t>
  </si>
  <si>
    <t>KF</t>
  </si>
  <si>
    <t>Alytus</t>
  </si>
  <si>
    <t>Alyatus r.</t>
  </si>
  <si>
    <t>Vilnius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</si>
  <si>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</si>
  <si>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</si>
  <si>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</si>
  <si>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</si>
  <si>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</si>
  <si>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</si>
  <si>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</si>
  <si>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Vilniaus m. </t>
  </si>
  <si>
    <t xml:space="preserve">n.d. - nepateikė duomenų </t>
  </si>
  <si>
    <t>n.d.</t>
  </si>
  <si>
    <t xml:space="preserve"> </t>
  </si>
  <si>
    <t>*Grožinės, šakinės literatūros ir periodinių leidinių procentas fonde bei išduoties procentas skaičiuojamas nuo viso dokumentų fondo.</t>
  </si>
  <si>
    <t>2.11. VILNIAUS APSKRITIES SAVIVALDYBIŲ VIEŠŲJŲ BIBLIOTEKŲ DOKUMENTŲ FONDO NAUDOJIMAS 2022 M.</t>
  </si>
  <si>
    <t>2.11. ALYTAUS APSKRITIES SAVIVALDYBIŲ VIEŠŲJŲ BIBLIOTEKŲ DOKUMENTŲ FONDO NAUDOJIMAS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</si>
</sst>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2" fontId="0" fillId="0" borderId="0" xfId="0" applyNumberFormat="1"/>
    <xf numFmtId="0" fontId="18" fillId="2" borderId="0" xfId="0" applyFont="1" applyFill="1"/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2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/>
    <xf numFmtId="0" fontId="11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 vertical="center"/>
    </xf>
    <xf numFmtId="165" fontId="10" fillId="5" borderId="3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0" xfId="0" applyNumberFormat="1" applyFont="1" applyFill="1" applyAlignment="1">
      <alignment horizontal="center"/>
    </xf>
    <xf numFmtId="166" fontId="8" fillId="2" borderId="0" xfId="0" applyNumberFormat="1" applyFont="1" applyFill="1"/>
    <xf numFmtId="164" fontId="8" fillId="2" borderId="0" xfId="1" applyFont="1" applyFill="1"/>
    <xf numFmtId="0" fontId="10" fillId="5" borderId="8" xfId="0" applyFont="1" applyFill="1" applyBorder="1" applyAlignment="1">
      <alignment horizontal="center"/>
    </xf>
    <xf numFmtId="165" fontId="19" fillId="5" borderId="2" xfId="0" applyNumberFormat="1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8" xfId="0" applyNumberFormat="1" applyFont="1" applyFill="1" applyBorder="1" applyAlignment="1">
      <alignment horizontal="center"/>
    </xf>
    <xf numFmtId="0" fontId="20" fillId="2" borderId="0" xfId="0" applyFont="1" applyFill="1"/>
    <xf numFmtId="166" fontId="20" fillId="2" borderId="0" xfId="0" applyNumberFormat="1" applyFont="1" applyFill="1"/>
    <xf numFmtId="165" fontId="20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9F4"/>
      <color rgb="FFFFFFFF"/>
      <color rgb="FFFDFDFD"/>
      <color rgb="FFFDF0DA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9088556110186706E-2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0.58099999999999996</c:v>
                </c:pt>
                <c:pt idx="1">
                  <c:v>0.66300000000000003</c:v>
                </c:pt>
                <c:pt idx="2">
                  <c:v>0.71899999999999997</c:v>
                </c:pt>
                <c:pt idx="3">
                  <c:v>0.65400000000000003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9-4876-ADDB-988A13909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08416"/>
        <c:axId val="100691328"/>
        <c:axId val="0"/>
      </c:bar3DChart>
      <c:catAx>
        <c:axId val="10050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91328"/>
        <c:crosses val="autoZero"/>
        <c:auto val="1"/>
        <c:lblAlgn val="ctr"/>
        <c:lblOffset val="100"/>
        <c:noMultiLvlLbl val="0"/>
      </c:catAx>
      <c:valAx>
        <c:axId val="10069132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50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8430714519867212E-2"/>
          <c:y val="2.3875124451436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3105218154926973"/>
          <c:y val="0.19018236074270559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41-4D51-8118-58F218030755}"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41-4D51-8118-58F218030755}"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41-4D51-8118-58F21803075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0.89808917197452232</c:v>
                </c:pt>
                <c:pt idx="1">
                  <c:v>0.40740740740740738</c:v>
                </c:pt>
                <c:pt idx="2">
                  <c:v>4.2133333333333338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1-4D51-8118-58F21803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95840"/>
        <c:axId val="108197376"/>
      </c:areaChart>
      <c:catAx>
        <c:axId val="1081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197376"/>
        <c:crosses val="autoZero"/>
        <c:auto val="1"/>
        <c:lblAlgn val="ctr"/>
        <c:lblOffset val="100"/>
        <c:noMultiLvlLbl val="0"/>
      </c:catAx>
      <c:valAx>
        <c:axId val="108197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0819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0.45600000000000002</c:v>
                </c:pt>
                <c:pt idx="1">
                  <c:v>1.6439999999999999</c:v>
                </c:pt>
                <c:pt idx="2">
                  <c:v>0.93100000000000005</c:v>
                </c:pt>
                <c:pt idx="3">
                  <c:v>0.91500000000000004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C-484A-9882-9D0850258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701376"/>
        <c:axId val="111734784"/>
        <c:axId val="0"/>
      </c:bar3DChart>
      <c:catAx>
        <c:axId val="11170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734784"/>
        <c:crosses val="autoZero"/>
        <c:auto val="1"/>
        <c:lblAlgn val="ctr"/>
        <c:lblOffset val="100"/>
        <c:noMultiLvlLbl val="0"/>
      </c:catAx>
      <c:valAx>
        <c:axId val="1117347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170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462234915028643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CB-469E-8831-4AD12F318622}"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B-469E-8831-4AD12F318622}"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CB-469E-8831-4AD12F31862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0.89019033674963399</c:v>
                </c:pt>
                <c:pt idx="1">
                  <c:v>0.7756653992395437</c:v>
                </c:pt>
                <c:pt idx="2">
                  <c:v>2.3098591549295775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CB-469E-8831-4AD12F31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33088"/>
        <c:axId val="43970944"/>
      </c:areaChart>
      <c:catAx>
        <c:axId val="1122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970944"/>
        <c:crosses val="autoZero"/>
        <c:auto val="1"/>
        <c:lblAlgn val="ctr"/>
        <c:lblOffset val="100"/>
        <c:noMultiLvlLbl val="0"/>
      </c:catAx>
      <c:valAx>
        <c:axId val="43970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1223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1F-4A2B-A6EF-543FFEC76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F-4A2B-A6EF-543FFEC7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44226432"/>
        <c:axId val="44227968"/>
        <c:axId val="0"/>
      </c:bar3DChart>
      <c:catAx>
        <c:axId val="4422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227968"/>
        <c:crosses val="autoZero"/>
        <c:auto val="1"/>
        <c:lblAlgn val="ctr"/>
        <c:lblOffset val="100"/>
        <c:noMultiLvlLbl val="0"/>
      </c:catAx>
      <c:valAx>
        <c:axId val="44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8-4FA3-B13C-D055B5BA63D0}"/>
                </c:ext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8-4FA3-B13C-D055B5BA63D0}"/>
                </c:ext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8-4FA3-B13C-D055B5BA63D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8-4FA3-B13C-D055B5BA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761088"/>
        <c:axId val="44763776"/>
      </c:areaChart>
      <c:catAx>
        <c:axId val="4476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763776"/>
        <c:crosses val="autoZero"/>
        <c:auto val="1"/>
        <c:lblAlgn val="ctr"/>
        <c:lblOffset val="100"/>
        <c:noMultiLvlLbl val="0"/>
      </c:catAx>
      <c:valAx>
        <c:axId val="44763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61088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0-40C5-93A4-7AF003A4D972}"/>
                </c:ext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0-40C5-93A4-7AF003A4D972}"/>
                </c:ext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0-40C5-93A4-7AF003A4D97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0-40C5-93A4-7AF003A4D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792832"/>
        <c:axId val="44824448"/>
      </c:areaChart>
      <c:catAx>
        <c:axId val="447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824448"/>
        <c:crosses val="autoZero"/>
        <c:auto val="1"/>
        <c:lblAlgn val="ctr"/>
        <c:lblOffset val="100"/>
        <c:noMultiLvlLbl val="0"/>
      </c:catAx>
      <c:valAx>
        <c:axId val="44824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92832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C-4528-A764-528BEB443282}"/>
                </c:ext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C-4528-A764-528BEB443282}"/>
                </c:ext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C-4528-A764-528BEB443282}"/>
                </c:ext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528-A764-528BEB443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C-4528-A764-528BEB443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5300736"/>
        <c:axId val="46958464"/>
        <c:axId val="0"/>
      </c:bar3DChart>
      <c:catAx>
        <c:axId val="453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958464"/>
        <c:crosses val="autoZero"/>
        <c:auto val="1"/>
        <c:lblAlgn val="ctr"/>
        <c:lblOffset val="100"/>
        <c:noMultiLvlLbl val="0"/>
      </c:catAx>
      <c:valAx>
        <c:axId val="4695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3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87923</xdr:rowOff>
    </xdr:from>
    <xdr:to>
      <xdr:col>7</xdr:col>
      <xdr:colOff>43961</xdr:colOff>
      <xdr:row>27</xdr:row>
      <xdr:rowOff>71576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417636</xdr:colOff>
      <xdr:row>13</xdr:row>
      <xdr:rowOff>87923</xdr:rowOff>
    </xdr:from>
    <xdr:to>
      <xdr:col>15</xdr:col>
      <xdr:colOff>7327</xdr:colOff>
      <xdr:row>27</xdr:row>
      <xdr:rowOff>80595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18</xdr:row>
      <xdr:rowOff>79375</xdr:rowOff>
    </xdr:from>
    <xdr:to>
      <xdr:col>6</xdr:col>
      <xdr:colOff>396875</xdr:colOff>
      <xdr:row>32</xdr:row>
      <xdr:rowOff>120425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373063</xdr:colOff>
      <xdr:row>18</xdr:row>
      <xdr:rowOff>79375</xdr:rowOff>
    </xdr:from>
    <xdr:to>
      <xdr:col>15</xdr:col>
      <xdr:colOff>1</xdr:colOff>
      <xdr:row>32</xdr:row>
      <xdr:rowOff>120424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8"/>
  <sheetViews>
    <sheetView zoomScale="130" zoomScaleNormal="130" workbookViewId="0">
      <selection activeCell="A2" sqref="A2:O2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3" width="8.85546875" style="1" customWidth="1"/>
    <col min="4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23" x14ac:dyDescent="0.2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5"/>
      <c r="Q3" s="25"/>
      <c r="R3" s="25"/>
      <c r="S3" s="25"/>
      <c r="T3" s="25"/>
    </row>
    <row r="4" spans="1:23" x14ac:dyDescent="0.25">
      <c r="A4" s="72" t="s">
        <v>0</v>
      </c>
      <c r="B4" s="8" t="s">
        <v>1</v>
      </c>
      <c r="C4" s="75" t="s">
        <v>2</v>
      </c>
      <c r="D4" s="75"/>
      <c r="E4" s="75"/>
      <c r="F4" s="75"/>
      <c r="G4" s="75" t="s">
        <v>3</v>
      </c>
      <c r="H4" s="75"/>
      <c r="I4" s="75"/>
      <c r="J4" s="75"/>
      <c r="K4" s="75"/>
      <c r="L4" s="75"/>
      <c r="M4" s="75"/>
      <c r="N4" s="75"/>
      <c r="O4" s="75"/>
      <c r="P4" s="7"/>
      <c r="Q4" s="7"/>
      <c r="R4" s="7"/>
      <c r="S4" s="7"/>
      <c r="T4" s="7"/>
      <c r="U4" s="7"/>
      <c r="V4" s="7"/>
      <c r="W4" s="7"/>
    </row>
    <row r="5" spans="1:23" x14ac:dyDescent="0.25">
      <c r="A5" s="73"/>
      <c r="B5" s="9" t="s">
        <v>4</v>
      </c>
      <c r="C5" s="8" t="s">
        <v>5</v>
      </c>
      <c r="D5" s="76" t="s">
        <v>6</v>
      </c>
      <c r="E5" s="8" t="s">
        <v>7</v>
      </c>
      <c r="F5" s="8" t="s">
        <v>8</v>
      </c>
      <c r="G5" s="75" t="s">
        <v>9</v>
      </c>
      <c r="H5" s="75"/>
      <c r="I5" s="75"/>
      <c r="J5" s="75" t="s">
        <v>10</v>
      </c>
      <c r="K5" s="75"/>
      <c r="L5" s="75"/>
      <c r="M5" s="75" t="s">
        <v>11</v>
      </c>
      <c r="N5" s="75"/>
      <c r="O5" s="75"/>
      <c r="P5" s="7"/>
      <c r="Q5" s="7"/>
      <c r="R5" s="7"/>
      <c r="S5" s="7"/>
      <c r="T5" s="7"/>
      <c r="U5" s="7"/>
      <c r="V5" s="7"/>
      <c r="W5" s="7"/>
    </row>
    <row r="6" spans="1:23" x14ac:dyDescent="0.25">
      <c r="A6" s="74"/>
      <c r="B6" s="9" t="s">
        <v>12</v>
      </c>
      <c r="C6" s="11" t="s">
        <v>13</v>
      </c>
      <c r="D6" s="77"/>
      <c r="E6" s="11" t="s">
        <v>14</v>
      </c>
      <c r="F6" s="11" t="s">
        <v>14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7"/>
      <c r="Q6" s="7"/>
      <c r="R6" s="7"/>
      <c r="S6" s="7"/>
      <c r="T6" s="7"/>
      <c r="U6" s="7"/>
      <c r="V6" s="7"/>
      <c r="W6" s="7"/>
    </row>
    <row r="7" spans="1:23" x14ac:dyDescent="0.25">
      <c r="A7" s="10">
        <v>1</v>
      </c>
      <c r="B7" s="26" t="s">
        <v>18</v>
      </c>
      <c r="C7" s="51">
        <v>0.94599999999999995</v>
      </c>
      <c r="D7" s="51">
        <v>1.0049999999999999</v>
      </c>
      <c r="E7" s="51">
        <v>0.85699999999999998</v>
      </c>
      <c r="F7" s="32" t="s">
        <v>19</v>
      </c>
      <c r="G7" s="55">
        <v>61.16</v>
      </c>
      <c r="H7" s="55">
        <v>47.6</v>
      </c>
      <c r="I7" s="51">
        <f>H7/G7</f>
        <v>0.77828646173969918</v>
      </c>
      <c r="J7" s="56">
        <v>36.799999999999997</v>
      </c>
      <c r="K7" s="55">
        <v>10.5</v>
      </c>
      <c r="L7" s="51">
        <f>K7/J7</f>
        <v>0.28532608695652178</v>
      </c>
      <c r="M7" s="64">
        <v>2</v>
      </c>
      <c r="N7" s="55">
        <v>41.9</v>
      </c>
      <c r="O7" s="51">
        <f>N7/M7</f>
        <v>20.95</v>
      </c>
      <c r="P7" s="25"/>
      <c r="Q7" s="25"/>
      <c r="R7" s="25"/>
      <c r="S7" s="25"/>
      <c r="T7" s="25"/>
      <c r="U7" s="25"/>
      <c r="V7" s="7"/>
      <c r="W7" s="7"/>
    </row>
    <row r="8" spans="1:23" x14ac:dyDescent="0.25">
      <c r="A8" s="10">
        <v>2</v>
      </c>
      <c r="B8" s="27" t="s">
        <v>20</v>
      </c>
      <c r="C8" s="51">
        <v>0.47399999999999998</v>
      </c>
      <c r="D8" s="51">
        <v>0.54300000000000004</v>
      </c>
      <c r="E8" s="51">
        <v>0.27400000000000002</v>
      </c>
      <c r="F8" s="51">
        <v>0.49299999999999999</v>
      </c>
      <c r="G8" s="55">
        <v>66</v>
      </c>
      <c r="H8" s="62">
        <v>68.7</v>
      </c>
      <c r="I8" s="51">
        <f t="shared" ref="I8:I12" si="0">H8/G8</f>
        <v>1.040909090909091</v>
      </c>
      <c r="J8" s="57">
        <v>28.7</v>
      </c>
      <c r="K8" s="62">
        <v>7</v>
      </c>
      <c r="L8" s="51">
        <f t="shared" ref="L8:L12" si="1">K8/J8</f>
        <v>0.24390243902439024</v>
      </c>
      <c r="M8" s="65">
        <v>5.3</v>
      </c>
      <c r="N8" s="62">
        <v>24.3</v>
      </c>
      <c r="O8" s="51">
        <f t="shared" ref="O8:O12" si="2">N8/M8</f>
        <v>4.584905660377359</v>
      </c>
      <c r="P8" s="25"/>
      <c r="Q8" s="25"/>
      <c r="R8" s="25"/>
      <c r="S8" s="25"/>
      <c r="T8" s="25"/>
      <c r="U8" s="25"/>
      <c r="V8" s="7"/>
      <c r="W8" s="7"/>
    </row>
    <row r="9" spans="1:23" ht="15" customHeight="1" x14ac:dyDescent="0.25">
      <c r="A9" s="10">
        <v>3</v>
      </c>
      <c r="B9" s="27" t="s">
        <v>21</v>
      </c>
      <c r="C9" s="51">
        <v>0.67700000000000005</v>
      </c>
      <c r="D9" s="51">
        <v>0.56499999999999995</v>
      </c>
      <c r="E9" s="51">
        <v>0.80500000000000005</v>
      </c>
      <c r="F9" s="51">
        <v>1.1439999999999999</v>
      </c>
      <c r="G9" s="55">
        <v>52.4</v>
      </c>
      <c r="H9" s="55">
        <v>59.7</v>
      </c>
      <c r="I9" s="51">
        <f t="shared" si="0"/>
        <v>1.1393129770992367</v>
      </c>
      <c r="J9" s="58">
        <v>37</v>
      </c>
      <c r="K9" s="55">
        <v>14.5</v>
      </c>
      <c r="L9" s="51">
        <f t="shared" si="1"/>
        <v>0.39189189189189189</v>
      </c>
      <c r="M9" s="64">
        <v>10.6</v>
      </c>
      <c r="N9" s="55">
        <v>25.8</v>
      </c>
      <c r="O9" s="51">
        <f t="shared" si="2"/>
        <v>2.4339622641509435</v>
      </c>
      <c r="P9" s="25"/>
      <c r="Q9" s="25"/>
      <c r="R9" s="25"/>
      <c r="S9" s="25"/>
      <c r="T9" s="25"/>
      <c r="U9" s="25"/>
      <c r="V9" s="7"/>
      <c r="W9" s="7"/>
    </row>
    <row r="10" spans="1:23" x14ac:dyDescent="0.25">
      <c r="A10" s="10">
        <v>4</v>
      </c>
      <c r="B10" s="27" t="s">
        <v>22</v>
      </c>
      <c r="C10" s="51">
        <v>0.56100000000000005</v>
      </c>
      <c r="D10" s="51">
        <v>0.51600000000000001</v>
      </c>
      <c r="E10" s="51">
        <v>0.81699999999999995</v>
      </c>
      <c r="F10" s="51">
        <v>0.54700000000000004</v>
      </c>
      <c r="G10" s="55">
        <v>77.97</v>
      </c>
      <c r="H10" s="62">
        <v>47.8</v>
      </c>
      <c r="I10" s="51">
        <f t="shared" si="0"/>
        <v>0.61305630370655373</v>
      </c>
      <c r="J10" s="55">
        <v>16.600000000000001</v>
      </c>
      <c r="K10" s="62">
        <v>25.5</v>
      </c>
      <c r="L10" s="51">
        <f t="shared" si="1"/>
        <v>1.5361445783132528</v>
      </c>
      <c r="M10" s="64">
        <v>12.2</v>
      </c>
      <c r="N10" s="62">
        <v>26.7</v>
      </c>
      <c r="O10" s="51">
        <f t="shared" si="2"/>
        <v>2.1885245901639343</v>
      </c>
      <c r="P10" s="68"/>
      <c r="Q10" s="68"/>
      <c r="R10" s="68"/>
      <c r="S10" s="68"/>
      <c r="T10" s="25"/>
      <c r="U10" s="25"/>
      <c r="V10" s="7"/>
      <c r="W10" s="7"/>
    </row>
    <row r="11" spans="1:23" ht="15.75" thickBot="1" x14ac:dyDescent="0.3">
      <c r="A11" s="10">
        <v>5</v>
      </c>
      <c r="B11" s="28" t="s">
        <v>23</v>
      </c>
      <c r="C11" s="54">
        <v>0.8</v>
      </c>
      <c r="D11" s="54">
        <v>0.98399999999999999</v>
      </c>
      <c r="E11" s="37" t="s">
        <v>19</v>
      </c>
      <c r="F11" s="54">
        <v>0.65200000000000002</v>
      </c>
      <c r="G11" s="55">
        <v>60.3</v>
      </c>
      <c r="H11" s="63">
        <v>55.1</v>
      </c>
      <c r="I11" s="51">
        <f t="shared" si="0"/>
        <v>0.91376451077943621</v>
      </c>
      <c r="J11" s="57">
        <v>30.4</v>
      </c>
      <c r="K11" s="63">
        <v>7.6</v>
      </c>
      <c r="L11" s="54">
        <f t="shared" si="1"/>
        <v>0.25</v>
      </c>
      <c r="M11" s="66">
        <v>9.3000000000000007</v>
      </c>
      <c r="N11" s="63">
        <v>37.200000000000003</v>
      </c>
      <c r="O11" s="54">
        <f t="shared" si="2"/>
        <v>4</v>
      </c>
      <c r="P11" s="68" t="s">
        <v>24</v>
      </c>
      <c r="Q11" s="68" t="s">
        <v>25</v>
      </c>
      <c r="R11" s="68" t="s">
        <v>26</v>
      </c>
      <c r="S11" s="68" t="s">
        <v>27</v>
      </c>
      <c r="T11" s="25"/>
      <c r="U11" s="25"/>
      <c r="V11" s="7"/>
      <c r="W11" s="7"/>
    </row>
    <row r="12" spans="1:23" ht="15.75" thickBot="1" x14ac:dyDescent="0.3">
      <c r="A12" s="12"/>
      <c r="B12" s="13" t="s">
        <v>28</v>
      </c>
      <c r="C12" s="50">
        <v>0.65400000000000003</v>
      </c>
      <c r="D12" s="50">
        <v>0.71899999999999997</v>
      </c>
      <c r="E12" s="50">
        <v>0.66300000000000003</v>
      </c>
      <c r="F12" s="50">
        <v>0.58099999999999996</v>
      </c>
      <c r="G12" s="39">
        <v>62.8</v>
      </c>
      <c r="H12" s="39">
        <v>56.4</v>
      </c>
      <c r="I12" s="38">
        <f t="shared" si="0"/>
        <v>0.89808917197452232</v>
      </c>
      <c r="J12" s="39">
        <v>29.7</v>
      </c>
      <c r="K12" s="39">
        <v>12.1</v>
      </c>
      <c r="L12" s="50">
        <f t="shared" si="1"/>
        <v>0.40740740740740738</v>
      </c>
      <c r="M12" s="40">
        <v>7.5</v>
      </c>
      <c r="N12" s="39">
        <v>31.6</v>
      </c>
      <c r="O12" s="50">
        <f t="shared" si="2"/>
        <v>4.2133333333333338</v>
      </c>
      <c r="P12" s="69" t="s">
        <v>29</v>
      </c>
      <c r="Q12" s="70" t="s">
        <v>30</v>
      </c>
      <c r="R12" s="68" t="s">
        <v>31</v>
      </c>
      <c r="S12" s="68"/>
      <c r="T12" s="25"/>
      <c r="U12" s="25"/>
      <c r="V12" s="7"/>
      <c r="W12" s="7"/>
    </row>
    <row r="13" spans="1:23" x14ac:dyDescent="0.25">
      <c r="A13" s="14" t="s">
        <v>59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6"/>
      <c r="P13" s="68"/>
      <c r="Q13" s="68"/>
      <c r="R13" s="68"/>
      <c r="S13" s="68"/>
      <c r="T13" s="25"/>
      <c r="U13" s="25"/>
      <c r="V13" s="7"/>
      <c r="W13" s="7"/>
    </row>
    <row r="14" spans="1:23" x14ac:dyDescent="0.25">
      <c r="P14" s="68"/>
      <c r="Q14" s="68"/>
      <c r="R14" s="68"/>
      <c r="S14" s="68"/>
      <c r="T14" s="25"/>
      <c r="U14" s="25"/>
      <c r="V14" s="7"/>
      <c r="W14" s="7"/>
    </row>
    <row r="15" spans="1:23" x14ac:dyDescent="0.25">
      <c r="P15" s="25"/>
      <c r="Q15" s="25"/>
      <c r="R15" s="25"/>
      <c r="S15" s="25"/>
      <c r="T15" s="25"/>
      <c r="U15" s="25"/>
      <c r="V15" s="7"/>
      <c r="W15" s="7"/>
    </row>
    <row r="16" spans="1:23" x14ac:dyDescent="0.25">
      <c r="P16" s="25"/>
      <c r="Q16" s="25"/>
      <c r="R16" s="25"/>
      <c r="S16" s="25"/>
      <c r="T16" s="25"/>
      <c r="U16" s="25"/>
      <c r="V16" s="7"/>
      <c r="W16" s="7"/>
    </row>
    <row r="17" spans="16:23" x14ac:dyDescent="0.25">
      <c r="P17" s="7"/>
      <c r="Q17" s="7"/>
      <c r="R17" s="7"/>
      <c r="S17" s="7"/>
      <c r="T17" s="7"/>
      <c r="U17" s="7"/>
      <c r="V17" s="7"/>
      <c r="W17" s="7"/>
    </row>
    <row r="18" spans="16:23" x14ac:dyDescent="0.25">
      <c r="P18" s="7"/>
      <c r="Q18" s="7"/>
      <c r="R18" s="7"/>
      <c r="S18" s="7"/>
      <c r="T18" s="7"/>
      <c r="U18" s="7"/>
      <c r="V18" s="7"/>
      <c r="W18" s="7"/>
    </row>
    <row r="19" spans="16:23" x14ac:dyDescent="0.25">
      <c r="P19" s="7"/>
      <c r="Q19" s="7"/>
      <c r="R19" s="7"/>
      <c r="S19" s="7"/>
      <c r="T19" s="7"/>
      <c r="U19" s="7"/>
      <c r="V19" s="7"/>
      <c r="W19" s="7"/>
    </row>
    <row r="20" spans="16:23" x14ac:dyDescent="0.25">
      <c r="P20" s="7"/>
      <c r="Q20" s="7"/>
      <c r="R20" s="7"/>
      <c r="S20" s="7"/>
      <c r="T20" s="7"/>
      <c r="U20" s="7"/>
      <c r="V20" s="7"/>
      <c r="W20" s="7"/>
    </row>
    <row r="21" spans="16:23" x14ac:dyDescent="0.25">
      <c r="P21" s="7"/>
      <c r="Q21" s="7"/>
      <c r="R21" s="7"/>
      <c r="S21" s="7"/>
      <c r="T21" s="7"/>
      <c r="U21" s="7"/>
      <c r="V21" s="7"/>
      <c r="W21" s="7"/>
    </row>
    <row r="22" spans="16:23" x14ac:dyDescent="0.25">
      <c r="P22" s="7"/>
      <c r="Q22" s="7"/>
      <c r="R22" s="7"/>
      <c r="S22" s="7"/>
      <c r="T22" s="7"/>
      <c r="U22" s="7"/>
      <c r="V22" s="7"/>
      <c r="W22" s="7"/>
    </row>
    <row r="23" spans="16:23" x14ac:dyDescent="0.25">
      <c r="P23" s="7"/>
      <c r="Q23" s="7"/>
      <c r="R23" s="7"/>
      <c r="S23" s="7"/>
      <c r="T23" s="7"/>
      <c r="U23" s="7"/>
      <c r="V23" s="7"/>
      <c r="W23" s="7"/>
    </row>
    <row r="24" spans="16:23" x14ac:dyDescent="0.25">
      <c r="P24" s="7"/>
      <c r="Q24" s="7"/>
      <c r="R24" s="7"/>
      <c r="S24" s="7"/>
      <c r="T24" s="7"/>
      <c r="U24" s="7"/>
      <c r="V24" s="7"/>
      <c r="W24" s="7"/>
    </row>
    <row r="25" spans="16:23" x14ac:dyDescent="0.25">
      <c r="P25" s="7"/>
      <c r="Q25" s="7"/>
      <c r="R25" s="7"/>
      <c r="S25" s="7"/>
      <c r="T25" s="7"/>
      <c r="U25" s="7"/>
      <c r="V25" s="7"/>
      <c r="W25" s="7"/>
    </row>
    <row r="26" spans="16:23" x14ac:dyDescent="0.25">
      <c r="P26" s="7"/>
      <c r="Q26" s="7"/>
      <c r="R26" s="7"/>
      <c r="S26" s="7"/>
      <c r="T26" s="7"/>
      <c r="U26" s="7"/>
      <c r="V26" s="7"/>
      <c r="W26" s="7"/>
    </row>
    <row r="27" spans="16:23" x14ac:dyDescent="0.25">
      <c r="P27" s="7"/>
      <c r="Q27" s="7"/>
      <c r="R27" s="7"/>
      <c r="S27" s="7"/>
      <c r="T27" s="7"/>
      <c r="U27" s="7"/>
      <c r="V27" s="7"/>
      <c r="W27" s="7"/>
    </row>
    <row r="28" spans="16:23" x14ac:dyDescent="0.25">
      <c r="P28" s="7"/>
      <c r="Q28" s="7"/>
      <c r="R28" s="7"/>
      <c r="S28" s="7"/>
      <c r="T28" s="7"/>
      <c r="U28" s="7"/>
      <c r="V28" s="7"/>
      <c r="W28" s="7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D47"/>
  <sheetViews>
    <sheetView tabSelected="1" zoomScale="120" zoomScaleNormal="12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7.5703125" style="1" customWidth="1"/>
    <col min="16" max="16" width="9.5703125" style="1" bestFit="1" customWidth="1"/>
    <col min="17" max="16384" width="8.85546875" style="1"/>
  </cols>
  <sheetData>
    <row r="2" spans="1:30" x14ac:dyDescent="0.25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0" x14ac:dyDescent="0.25">
      <c r="A4" s="72" t="s">
        <v>0</v>
      </c>
      <c r="B4" s="17" t="s">
        <v>1</v>
      </c>
      <c r="C4" s="75" t="s">
        <v>2</v>
      </c>
      <c r="D4" s="75"/>
      <c r="E4" s="75"/>
      <c r="F4" s="75"/>
      <c r="G4" s="75" t="s">
        <v>3</v>
      </c>
      <c r="H4" s="75"/>
      <c r="I4" s="75"/>
      <c r="J4" s="75"/>
      <c r="K4" s="75"/>
      <c r="L4" s="75"/>
      <c r="M4" s="75"/>
      <c r="N4" s="75"/>
      <c r="O4" s="75"/>
    </row>
    <row r="5" spans="1:30" x14ac:dyDescent="0.25">
      <c r="A5" s="73"/>
      <c r="B5" s="1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75" t="s">
        <v>9</v>
      </c>
      <c r="H5" s="75"/>
      <c r="I5" s="75"/>
      <c r="J5" s="75" t="s">
        <v>10</v>
      </c>
      <c r="K5" s="75"/>
      <c r="L5" s="75"/>
      <c r="M5" s="75" t="s">
        <v>11</v>
      </c>
      <c r="N5" s="75"/>
      <c r="O5" s="75"/>
    </row>
    <row r="6" spans="1:30" x14ac:dyDescent="0.25">
      <c r="A6" s="74"/>
      <c r="B6" s="18" t="s">
        <v>12</v>
      </c>
      <c r="C6" s="11" t="s">
        <v>13</v>
      </c>
      <c r="D6" s="11"/>
      <c r="E6" s="11" t="s">
        <v>14</v>
      </c>
      <c r="F6" s="11" t="s">
        <v>14</v>
      </c>
      <c r="G6" s="20" t="s">
        <v>15</v>
      </c>
      <c r="H6" s="31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30" x14ac:dyDescent="0.25">
      <c r="A7" s="10">
        <v>1</v>
      </c>
      <c r="B7" s="34" t="s">
        <v>32</v>
      </c>
      <c r="C7" s="51">
        <v>0.503</v>
      </c>
      <c r="D7" s="51">
        <v>0.57799999999999996</v>
      </c>
      <c r="E7" s="51">
        <v>0.317</v>
      </c>
      <c r="F7" s="51">
        <v>0.505</v>
      </c>
      <c r="G7" s="55">
        <v>56.9</v>
      </c>
      <c r="H7" s="55">
        <v>53.2</v>
      </c>
      <c r="I7" s="51">
        <f>H7/G7</f>
        <v>0.9349736379613357</v>
      </c>
      <c r="J7" s="55">
        <v>25.7</v>
      </c>
      <c r="K7" s="55">
        <v>13.5</v>
      </c>
      <c r="L7" s="51">
        <f>K7/J7</f>
        <v>0.52529182879377434</v>
      </c>
      <c r="M7" s="64">
        <v>17.399999999999999</v>
      </c>
      <c r="N7" s="55">
        <v>33.299999999999997</v>
      </c>
      <c r="O7" s="51">
        <f>N7/M7</f>
        <v>1.9137931034482758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30" x14ac:dyDescent="0.25">
      <c r="A8" s="10">
        <v>2</v>
      </c>
      <c r="B8" s="35" t="s">
        <v>33</v>
      </c>
      <c r="C8" s="51">
        <v>0.52900000000000003</v>
      </c>
      <c r="D8" s="51">
        <v>0.64600000000000002</v>
      </c>
      <c r="E8" s="51">
        <v>0.89600000000000002</v>
      </c>
      <c r="F8" s="51">
        <v>0.41</v>
      </c>
      <c r="G8" s="55">
        <v>74.3</v>
      </c>
      <c r="H8" s="55">
        <v>58.37</v>
      </c>
      <c r="I8" s="51">
        <f t="shared" ref="I8:I16" si="0">H8/G8</f>
        <v>0.78559892328398384</v>
      </c>
      <c r="J8" s="55">
        <v>20.5</v>
      </c>
      <c r="K8" s="55">
        <v>16.399999999999999</v>
      </c>
      <c r="L8" s="51">
        <f t="shared" ref="L8:L16" si="1">K8/J8</f>
        <v>0.79999999999999993</v>
      </c>
      <c r="M8" s="64">
        <v>5.2</v>
      </c>
      <c r="N8" s="55">
        <v>25.2</v>
      </c>
      <c r="O8" s="51">
        <f t="shared" ref="O8:O16" si="2">N8/M8</f>
        <v>4.8461538461538458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30" x14ac:dyDescent="0.25">
      <c r="A9" s="10">
        <v>3</v>
      </c>
      <c r="B9" s="35" t="s">
        <v>34</v>
      </c>
      <c r="C9" s="51">
        <v>0.747</v>
      </c>
      <c r="D9" s="51">
        <v>0.94099999999999995</v>
      </c>
      <c r="E9" s="51" t="s">
        <v>19</v>
      </c>
      <c r="F9" s="51">
        <v>0.64600000000000002</v>
      </c>
      <c r="G9" s="55">
        <v>68.900000000000006</v>
      </c>
      <c r="H9" s="55">
        <v>51</v>
      </c>
      <c r="I9" s="51">
        <f t="shared" si="0"/>
        <v>0.74020319303338167</v>
      </c>
      <c r="J9" s="55">
        <v>17</v>
      </c>
      <c r="K9" s="55">
        <v>17</v>
      </c>
      <c r="L9" s="51">
        <f t="shared" si="1"/>
        <v>1</v>
      </c>
      <c r="M9" s="64">
        <v>14.1</v>
      </c>
      <c r="N9" s="55">
        <v>32</v>
      </c>
      <c r="O9" s="51">
        <f t="shared" si="2"/>
        <v>2.2695035460992909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30" x14ac:dyDescent="0.25">
      <c r="A10" s="10">
        <v>4</v>
      </c>
      <c r="B10" s="35" t="s">
        <v>35</v>
      </c>
      <c r="C10" s="51">
        <v>0.81899999999999995</v>
      </c>
      <c r="D10" s="51">
        <v>0.65500000000000003</v>
      </c>
      <c r="E10" s="51">
        <v>1.351</v>
      </c>
      <c r="F10" s="51">
        <v>0.57099999999999995</v>
      </c>
      <c r="G10" s="55">
        <v>60</v>
      </c>
      <c r="H10" s="55">
        <v>50.7</v>
      </c>
      <c r="I10" s="51">
        <f t="shared" si="0"/>
        <v>0.84500000000000008</v>
      </c>
      <c r="J10" s="55">
        <v>27</v>
      </c>
      <c r="K10" s="55">
        <v>10.3</v>
      </c>
      <c r="L10" s="51">
        <f t="shared" si="1"/>
        <v>0.38148148148148153</v>
      </c>
      <c r="M10" s="64">
        <v>13</v>
      </c>
      <c r="N10" s="55">
        <v>39</v>
      </c>
      <c r="O10" s="51">
        <f t="shared" si="2"/>
        <v>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0" x14ac:dyDescent="0.25">
      <c r="A11" s="10">
        <v>5</v>
      </c>
      <c r="B11" s="35" t="s">
        <v>36</v>
      </c>
      <c r="C11" s="51">
        <v>1.212</v>
      </c>
      <c r="D11" s="51">
        <v>1.206</v>
      </c>
      <c r="E11" s="51">
        <v>1.82</v>
      </c>
      <c r="F11" s="51">
        <v>0.84399999999999997</v>
      </c>
      <c r="G11" s="55">
        <v>66</v>
      </c>
      <c r="H11" s="67">
        <v>48.9</v>
      </c>
      <c r="I11" s="51">
        <f t="shared" si="0"/>
        <v>0.74090909090909085</v>
      </c>
      <c r="J11" s="55">
        <v>31</v>
      </c>
      <c r="K11" s="61">
        <v>12.1</v>
      </c>
      <c r="L11" s="51">
        <f t="shared" si="1"/>
        <v>0.39032258064516129</v>
      </c>
      <c r="M11" s="64">
        <v>3</v>
      </c>
      <c r="N11" s="61">
        <v>39</v>
      </c>
      <c r="O11" s="51">
        <f t="shared" si="2"/>
        <v>13</v>
      </c>
      <c r="P11" s="6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0" x14ac:dyDescent="0.25">
      <c r="A12" s="10">
        <v>6</v>
      </c>
      <c r="B12" s="35" t="s">
        <v>37</v>
      </c>
      <c r="C12" s="51">
        <v>0.98499999999999999</v>
      </c>
      <c r="D12" s="51">
        <v>1.621</v>
      </c>
      <c r="E12" s="32" t="s">
        <v>19</v>
      </c>
      <c r="F12" s="51">
        <v>0.63800000000000001</v>
      </c>
      <c r="G12" s="55">
        <v>65.7</v>
      </c>
      <c r="H12" s="55">
        <v>61.4</v>
      </c>
      <c r="I12" s="51">
        <f t="shared" si="0"/>
        <v>0.93455098934550984</v>
      </c>
      <c r="J12" s="55">
        <v>32.200000000000003</v>
      </c>
      <c r="K12" s="55">
        <v>11.1</v>
      </c>
      <c r="L12" s="51">
        <f t="shared" si="1"/>
        <v>0.34472049689440992</v>
      </c>
      <c r="M12" s="64">
        <v>2</v>
      </c>
      <c r="N12" s="55">
        <v>24.5</v>
      </c>
      <c r="O12" s="51">
        <f t="shared" si="2"/>
        <v>12.25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x14ac:dyDescent="0.25">
      <c r="A13" s="10">
        <v>7</v>
      </c>
      <c r="B13" s="36" t="s">
        <v>38</v>
      </c>
      <c r="C13" s="61">
        <v>0.25800000000000001</v>
      </c>
      <c r="D13" s="61">
        <v>0.20399999999999999</v>
      </c>
      <c r="E13" s="61">
        <v>0.55800000000000005</v>
      </c>
      <c r="F13" s="61">
        <v>0.23599999999999999</v>
      </c>
      <c r="G13" s="61">
        <v>73.400000000000006</v>
      </c>
      <c r="H13" s="61">
        <v>87</v>
      </c>
      <c r="I13" s="51">
        <f t="shared" si="0"/>
        <v>1.1852861035422342</v>
      </c>
      <c r="J13" s="61">
        <v>22.4</v>
      </c>
      <c r="K13" s="61">
        <v>8.6</v>
      </c>
      <c r="L13" s="51">
        <f t="shared" si="1"/>
        <v>0.38392857142857145</v>
      </c>
      <c r="M13" s="61">
        <v>4.3</v>
      </c>
      <c r="N13" s="61">
        <v>4.43</v>
      </c>
      <c r="O13" s="51">
        <f t="shared" si="2"/>
        <v>1.0302325581395348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x14ac:dyDescent="0.25">
      <c r="A14" s="78" t="s">
        <v>28</v>
      </c>
      <c r="B14" s="79"/>
      <c r="C14" s="38">
        <v>0.65</v>
      </c>
      <c r="D14" s="38">
        <v>0.88500000000000001</v>
      </c>
      <c r="E14" s="38">
        <v>1.137</v>
      </c>
      <c r="F14" s="38">
        <v>0.45600000000000002</v>
      </c>
      <c r="G14" s="41">
        <v>67.8</v>
      </c>
      <c r="H14" s="42">
        <v>39.6</v>
      </c>
      <c r="I14" s="38">
        <f t="shared" si="0"/>
        <v>0.58407079646017701</v>
      </c>
      <c r="J14" s="42">
        <v>25.1</v>
      </c>
      <c r="K14" s="42">
        <v>12.3</v>
      </c>
      <c r="L14" s="38">
        <f t="shared" si="1"/>
        <v>0.49003984063745021</v>
      </c>
      <c r="M14" s="43">
        <v>7.1</v>
      </c>
      <c r="N14" s="42">
        <v>30.2</v>
      </c>
      <c r="O14" s="38">
        <f t="shared" si="2"/>
        <v>4.2535211267605639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.75" thickBot="1" x14ac:dyDescent="0.3">
      <c r="A15" s="19">
        <v>8</v>
      </c>
      <c r="B15" s="33" t="s">
        <v>39</v>
      </c>
      <c r="C15" s="44">
        <v>1.7809999999999999</v>
      </c>
      <c r="D15" s="44">
        <v>1.129</v>
      </c>
      <c r="E15" s="44">
        <v>1.919</v>
      </c>
      <c r="F15" s="44" t="s">
        <v>19</v>
      </c>
      <c r="G15" s="53">
        <v>70</v>
      </c>
      <c r="H15" s="53">
        <v>70</v>
      </c>
      <c r="I15" s="54">
        <f t="shared" si="0"/>
        <v>1</v>
      </c>
      <c r="J15" s="53">
        <v>30</v>
      </c>
      <c r="K15" s="53">
        <v>30</v>
      </c>
      <c r="L15" s="54">
        <f t="shared" si="1"/>
        <v>1</v>
      </c>
      <c r="M15" s="52" t="s">
        <v>57</v>
      </c>
      <c r="N15" s="53" t="s">
        <v>57</v>
      </c>
      <c r="O15" s="54" t="s">
        <v>57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.75" thickBot="1" x14ac:dyDescent="0.3">
      <c r="A16" s="80" t="s">
        <v>28</v>
      </c>
      <c r="B16" s="81"/>
      <c r="C16" s="50">
        <v>0.91500000000000004</v>
      </c>
      <c r="D16" s="50">
        <v>0.93100000000000005</v>
      </c>
      <c r="E16" s="50">
        <v>1.6439999999999999</v>
      </c>
      <c r="F16" s="50">
        <v>0.45600000000000002</v>
      </c>
      <c r="G16" s="39">
        <v>68.3</v>
      </c>
      <c r="H16" s="39">
        <v>60.8</v>
      </c>
      <c r="I16" s="50">
        <f t="shared" si="0"/>
        <v>0.89019033674963399</v>
      </c>
      <c r="J16" s="39">
        <v>26.3</v>
      </c>
      <c r="K16" s="39">
        <v>20.399999999999999</v>
      </c>
      <c r="L16" s="50">
        <f t="shared" si="1"/>
        <v>0.7756653992395437</v>
      </c>
      <c r="M16" s="40">
        <v>7.1</v>
      </c>
      <c r="N16" s="39">
        <v>16.399999999999999</v>
      </c>
      <c r="O16" s="50">
        <f t="shared" si="2"/>
        <v>2.3098591549295775</v>
      </c>
      <c r="P16" s="5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45" t="s">
        <v>56</v>
      </c>
      <c r="B17" s="30"/>
      <c r="C17" s="46"/>
      <c r="D17" s="47"/>
      <c r="E17" s="47"/>
      <c r="F17" s="47"/>
      <c r="G17" s="48"/>
      <c r="H17" s="48"/>
      <c r="I17" s="47"/>
      <c r="J17" s="48"/>
      <c r="K17" s="48"/>
      <c r="L17" s="47"/>
      <c r="M17" s="49"/>
      <c r="N17" s="48"/>
      <c r="O17" s="29"/>
      <c r="P17" s="5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14" t="s">
        <v>59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  <c r="O19" s="1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3"/>
      <c r="B20" s="4"/>
      <c r="C20" s="5"/>
      <c r="H20" s="1" t="s">
        <v>58</v>
      </c>
      <c r="J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30" x14ac:dyDescent="0.25"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30" x14ac:dyDescent="0.25"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0" x14ac:dyDescent="0.25"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0" x14ac:dyDescent="0.25"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0" x14ac:dyDescent="0.25"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30" x14ac:dyDescent="0.25"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0" x14ac:dyDescent="0.25"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0" x14ac:dyDescent="0.25"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30" x14ac:dyDescent="0.25"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30" x14ac:dyDescent="0.25"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9:28" x14ac:dyDescent="0.25"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9:28" x14ac:dyDescent="0.25"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9:28" x14ac:dyDescent="0.25"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9:28" x14ac:dyDescent="0.25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9:28" x14ac:dyDescent="0.25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9:28" x14ac:dyDescent="0.25"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9:28" x14ac:dyDescent="0.25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9:28" x14ac:dyDescent="0.25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9:28" x14ac:dyDescent="0.25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9:28" x14ac:dyDescent="0.25"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9:28" x14ac:dyDescent="0.25">
      <c r="I43" s="7"/>
      <c r="J43" s="7"/>
      <c r="K43" s="7"/>
      <c r="L43" s="7"/>
      <c r="M43" s="7"/>
      <c r="N43" s="7"/>
      <c r="O43" s="7"/>
      <c r="P43" s="7"/>
      <c r="Q43" s="7"/>
    </row>
    <row r="44" spans="9:28" x14ac:dyDescent="0.25">
      <c r="I44" s="7"/>
      <c r="J44" s="7"/>
      <c r="K44" s="7"/>
      <c r="L44" s="7"/>
      <c r="M44" s="7"/>
      <c r="N44" s="7"/>
      <c r="O44" s="7"/>
      <c r="P44" s="7"/>
      <c r="Q44" s="7"/>
    </row>
    <row r="45" spans="9:28" x14ac:dyDescent="0.25">
      <c r="I45" s="7"/>
      <c r="J45" s="7"/>
      <c r="K45" s="7"/>
      <c r="L45" s="7"/>
      <c r="M45" s="7"/>
      <c r="N45" s="7"/>
      <c r="O45" s="7"/>
      <c r="P45" s="7"/>
      <c r="Q45" s="7"/>
    </row>
    <row r="46" spans="9:28" x14ac:dyDescent="0.25">
      <c r="I46" s="7"/>
      <c r="J46" s="7"/>
      <c r="K46" s="7"/>
      <c r="L46" s="7"/>
      <c r="M46" s="7"/>
      <c r="N46" s="7"/>
      <c r="O46" s="7"/>
      <c r="P46" s="7"/>
      <c r="Q46" s="7"/>
    </row>
    <row r="47" spans="9:28" x14ac:dyDescent="0.25">
      <c r="I47" s="7"/>
      <c r="J47" s="7"/>
      <c r="K47" s="7"/>
      <c r="L47" s="7"/>
      <c r="M47" s="7"/>
      <c r="N47" s="7"/>
      <c r="O47" s="7"/>
      <c r="P47" s="7"/>
      <c r="Q47" s="7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4" max="4" width="9.5703125" bestFit="1" customWidth="1"/>
  </cols>
  <sheetData>
    <row r="3" spans="1:13" x14ac:dyDescent="0.25">
      <c r="B3" s="82" t="s">
        <v>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x14ac:dyDescent="0.25">
      <c r="B4" s="82" t="s">
        <v>24</v>
      </c>
      <c r="C4" s="82"/>
      <c r="D4" s="82"/>
      <c r="E4" s="82" t="s">
        <v>6</v>
      </c>
      <c r="F4" s="82"/>
      <c r="G4" s="82"/>
      <c r="H4" s="82" t="s">
        <v>43</v>
      </c>
      <c r="I4" s="82"/>
      <c r="J4" s="82"/>
      <c r="K4" s="82" t="s">
        <v>44</v>
      </c>
      <c r="L4" s="82"/>
      <c r="M4" s="82"/>
    </row>
    <row r="5" spans="1:13" x14ac:dyDescent="0.25">
      <c r="B5" t="s">
        <v>40</v>
      </c>
      <c r="C5" t="s">
        <v>41</v>
      </c>
      <c r="D5" t="s">
        <v>42</v>
      </c>
      <c r="E5" t="s">
        <v>40</v>
      </c>
      <c r="F5" t="s">
        <v>41</v>
      </c>
      <c r="G5" t="s">
        <v>42</v>
      </c>
      <c r="H5" t="s">
        <v>40</v>
      </c>
      <c r="I5" t="s">
        <v>41</v>
      </c>
      <c r="J5" t="s">
        <v>42</v>
      </c>
      <c r="K5" t="s">
        <v>40</v>
      </c>
      <c r="L5" t="s">
        <v>41</v>
      </c>
      <c r="M5" t="s">
        <v>42</v>
      </c>
    </row>
    <row r="6" spans="1:13" x14ac:dyDescent="0.25">
      <c r="A6" t="s">
        <v>18</v>
      </c>
      <c r="B6">
        <v>273708</v>
      </c>
      <c r="C6">
        <v>152981</v>
      </c>
      <c r="D6" s="24">
        <f>B6/C6</f>
        <v>1.7891633601558363</v>
      </c>
      <c r="E6">
        <v>190109</v>
      </c>
      <c r="F6">
        <v>86154</v>
      </c>
      <c r="G6" s="24">
        <f>E6/F6</f>
        <v>2.2066183810386053</v>
      </c>
      <c r="H6">
        <v>83599</v>
      </c>
      <c r="I6">
        <v>66827</v>
      </c>
      <c r="J6" s="24">
        <f>H6/I6</f>
        <v>1.2509764017537821</v>
      </c>
      <c r="K6" t="s">
        <v>19</v>
      </c>
      <c r="L6" t="s">
        <v>19</v>
      </c>
    </row>
    <row r="7" spans="1:13" x14ac:dyDescent="0.25">
      <c r="A7" t="s">
        <v>46</v>
      </c>
      <c r="B7">
        <v>474146</v>
      </c>
      <c r="C7">
        <v>363462</v>
      </c>
      <c r="D7" s="24">
        <f t="shared" ref="D7:D11" si="0">B7/C7</f>
        <v>1.3045270207064288</v>
      </c>
      <c r="E7">
        <v>316269</v>
      </c>
      <c r="F7">
        <v>104727</v>
      </c>
      <c r="G7" s="24">
        <f t="shared" ref="G7:G11" si="1">E7/F7</f>
        <v>3.0199375519207083</v>
      </c>
      <c r="H7">
        <v>31153</v>
      </c>
      <c r="I7">
        <v>40596</v>
      </c>
      <c r="J7" s="24">
        <f t="shared" ref="J7:J11" si="2">H7/I7</f>
        <v>0.7673908759483693</v>
      </c>
      <c r="K7">
        <v>126724</v>
      </c>
      <c r="L7">
        <v>218139</v>
      </c>
      <c r="M7" s="24">
        <f>K7/L7</f>
        <v>0.58093234130531446</v>
      </c>
    </row>
    <row r="8" spans="1:13" x14ac:dyDescent="0.25">
      <c r="A8" t="s">
        <v>21</v>
      </c>
      <c r="B8">
        <v>133351</v>
      </c>
      <c r="C8">
        <v>165073</v>
      </c>
      <c r="D8" s="24">
        <f t="shared" si="0"/>
        <v>0.80783047500196881</v>
      </c>
      <c r="E8">
        <v>76844</v>
      </c>
      <c r="F8">
        <v>118699</v>
      </c>
      <c r="G8" s="24">
        <f t="shared" si="1"/>
        <v>0.64738540341536155</v>
      </c>
      <c r="H8">
        <v>18249</v>
      </c>
      <c r="I8">
        <v>21521</v>
      </c>
      <c r="J8" s="24">
        <f t="shared" si="2"/>
        <v>0.84796245527624181</v>
      </c>
      <c r="K8">
        <v>38258</v>
      </c>
      <c r="L8">
        <v>24853</v>
      </c>
      <c r="M8" s="24">
        <f t="shared" ref="M8:M11" si="3">K8/L8</f>
        <v>1.5393715044461433</v>
      </c>
    </row>
    <row r="9" spans="1:13" x14ac:dyDescent="0.25">
      <c r="A9" t="s">
        <v>22</v>
      </c>
      <c r="B9">
        <v>131094</v>
      </c>
      <c r="C9">
        <v>213751</v>
      </c>
      <c r="D9" s="24">
        <f t="shared" si="0"/>
        <v>0.61330239390692909</v>
      </c>
      <c r="E9">
        <v>39211</v>
      </c>
      <c r="F9">
        <v>62867</v>
      </c>
      <c r="G9" s="24">
        <f t="shared" si="1"/>
        <v>0.62371355401084827</v>
      </c>
      <c r="H9">
        <v>19782</v>
      </c>
      <c r="I9">
        <v>18788</v>
      </c>
      <c r="J9" s="24">
        <f t="shared" si="2"/>
        <v>1.0529061102831594</v>
      </c>
      <c r="K9">
        <v>72101</v>
      </c>
      <c r="L9">
        <v>132096</v>
      </c>
      <c r="M9" s="24">
        <f t="shared" si="3"/>
        <v>0.54582273498062017</v>
      </c>
    </row>
    <row r="10" spans="1:13" x14ac:dyDescent="0.25">
      <c r="A10" t="s">
        <v>23</v>
      </c>
      <c r="B10">
        <v>221543</v>
      </c>
      <c r="C10">
        <v>179463</v>
      </c>
      <c r="D10" s="24">
        <f t="shared" si="0"/>
        <v>1.2344773017279327</v>
      </c>
      <c r="E10">
        <v>130691</v>
      </c>
      <c r="F10">
        <v>65739</v>
      </c>
      <c r="G10" s="24">
        <f t="shared" si="1"/>
        <v>1.9880284154002952</v>
      </c>
      <c r="H10" t="s">
        <v>19</v>
      </c>
      <c r="I10" s="21" t="s">
        <v>19</v>
      </c>
      <c r="J10" s="24"/>
      <c r="K10">
        <v>90852</v>
      </c>
      <c r="L10">
        <v>113724</v>
      </c>
      <c r="M10" s="24">
        <f t="shared" si="3"/>
        <v>0.79888150258520629</v>
      </c>
    </row>
    <row r="11" spans="1:13" x14ac:dyDescent="0.25">
      <c r="A11" s="22" t="s">
        <v>42</v>
      </c>
      <c r="B11" s="23">
        <f>SUM(B6:B10)</f>
        <v>1233842</v>
      </c>
      <c r="C11" s="23">
        <f>SUM(C6:C10)</f>
        <v>1074730</v>
      </c>
      <c r="D11" s="24">
        <f t="shared" si="0"/>
        <v>1.1480483470266951</v>
      </c>
      <c r="E11" s="23">
        <f>SUM(E6:E10)</f>
        <v>753124</v>
      </c>
      <c r="F11" s="23">
        <f>SUM(F6:F10)</f>
        <v>438186</v>
      </c>
      <c r="G11" s="24">
        <f t="shared" si="1"/>
        <v>1.7187313150123464</v>
      </c>
      <c r="H11" s="23">
        <f>SUM(H6:H10)</f>
        <v>152783</v>
      </c>
      <c r="I11" s="23">
        <f>SUM(I6:I10)</f>
        <v>147732</v>
      </c>
      <c r="J11" s="24">
        <f t="shared" si="2"/>
        <v>1.0341902905260878</v>
      </c>
      <c r="K11" s="23">
        <f>SUM(K7:K10)</f>
        <v>327935</v>
      </c>
      <c r="L11" s="23">
        <f>SUM(L7:L10)</f>
        <v>488812</v>
      </c>
      <c r="M11" s="24">
        <f t="shared" si="3"/>
        <v>0.67088164775005521</v>
      </c>
    </row>
    <row r="14" spans="1:13" x14ac:dyDescent="0.25">
      <c r="B14" s="82" t="s">
        <v>47</v>
      </c>
      <c r="C14" s="82"/>
      <c r="D14" s="82"/>
      <c r="E14" s="82"/>
      <c r="F14" s="82"/>
      <c r="G14" s="82"/>
      <c r="H14" s="82"/>
      <c r="I14" s="82"/>
    </row>
    <row r="15" spans="1:13" x14ac:dyDescent="0.25">
      <c r="B15" s="82" t="s">
        <v>24</v>
      </c>
      <c r="C15" s="82"/>
      <c r="D15" s="82" t="s">
        <v>6</v>
      </c>
      <c r="E15" s="82"/>
      <c r="F15" s="82" t="s">
        <v>43</v>
      </c>
      <c r="G15" s="82"/>
      <c r="H15" s="82" t="s">
        <v>44</v>
      </c>
      <c r="I15" s="82"/>
    </row>
    <row r="16" spans="1:13" x14ac:dyDescent="0.25">
      <c r="B16" t="s">
        <v>40</v>
      </c>
      <c r="C16" t="s">
        <v>41</v>
      </c>
      <c r="D16" t="s">
        <v>40</v>
      </c>
      <c r="E16" t="s">
        <v>41</v>
      </c>
      <c r="F16" t="s">
        <v>40</v>
      </c>
      <c r="G16" t="s">
        <v>41</v>
      </c>
      <c r="H16" t="s">
        <v>40</v>
      </c>
      <c r="I16" t="s">
        <v>41</v>
      </c>
    </row>
    <row r="17" spans="1:9" x14ac:dyDescent="0.25">
      <c r="A17" t="s">
        <v>48</v>
      </c>
      <c r="B17">
        <v>187845</v>
      </c>
      <c r="C17">
        <v>164604</v>
      </c>
      <c r="D17">
        <v>75848</v>
      </c>
      <c r="E17">
        <v>55393</v>
      </c>
      <c r="F17">
        <v>39145</v>
      </c>
      <c r="G17">
        <v>28945</v>
      </c>
      <c r="H17">
        <v>72852</v>
      </c>
      <c r="I17">
        <v>80266</v>
      </c>
    </row>
    <row r="18" spans="1:9" x14ac:dyDescent="0.25">
      <c r="A18" t="s">
        <v>49</v>
      </c>
      <c r="B18">
        <v>215493</v>
      </c>
      <c r="C18">
        <v>262994</v>
      </c>
      <c r="D18">
        <v>53101</v>
      </c>
      <c r="E18">
        <v>56229</v>
      </c>
      <c r="F18">
        <v>56735</v>
      </c>
      <c r="G18">
        <v>37678</v>
      </c>
      <c r="H18">
        <v>105657</v>
      </c>
      <c r="I18">
        <v>169087</v>
      </c>
    </row>
    <row r="19" spans="1:9" x14ac:dyDescent="0.25">
      <c r="A19" t="s">
        <v>50</v>
      </c>
      <c r="B19">
        <v>88055</v>
      </c>
      <c r="C19">
        <v>132537</v>
      </c>
      <c r="D19">
        <v>41619</v>
      </c>
      <c r="E19">
        <v>42282</v>
      </c>
      <c r="F19" t="s">
        <v>19</v>
      </c>
      <c r="G19" t="s">
        <v>19</v>
      </c>
      <c r="H19">
        <v>46436</v>
      </c>
      <c r="I19">
        <v>90255</v>
      </c>
    </row>
    <row r="20" spans="1:9" x14ac:dyDescent="0.25">
      <c r="A20" t="s">
        <v>51</v>
      </c>
      <c r="B20">
        <v>201997</v>
      </c>
      <c r="C20">
        <v>199989</v>
      </c>
      <c r="D20">
        <v>45085</v>
      </c>
      <c r="E20">
        <v>46871</v>
      </c>
      <c r="F20">
        <v>87910</v>
      </c>
      <c r="G20">
        <v>63304</v>
      </c>
      <c r="H20">
        <v>69002</v>
      </c>
      <c r="I20">
        <v>89720</v>
      </c>
    </row>
    <row r="21" spans="1:9" x14ac:dyDescent="0.25">
      <c r="A21" t="s">
        <v>52</v>
      </c>
      <c r="B21">
        <v>331321</v>
      </c>
      <c r="C21">
        <v>223766</v>
      </c>
      <c r="D21">
        <v>84373</v>
      </c>
      <c r="E21">
        <v>59312</v>
      </c>
      <c r="F21">
        <v>135884</v>
      </c>
      <c r="G21">
        <v>66507</v>
      </c>
      <c r="H21">
        <v>111064</v>
      </c>
      <c r="I21">
        <v>97947</v>
      </c>
    </row>
    <row r="22" spans="1:9" x14ac:dyDescent="0.25">
      <c r="A22" t="s">
        <v>53</v>
      </c>
      <c r="B22">
        <v>305551</v>
      </c>
      <c r="C22">
        <v>205541</v>
      </c>
      <c r="D22">
        <v>188368</v>
      </c>
      <c r="E22">
        <v>69025</v>
      </c>
      <c r="F22" t="s">
        <v>19</v>
      </c>
      <c r="G22" t="s">
        <v>19</v>
      </c>
      <c r="H22">
        <v>117183</v>
      </c>
      <c r="I22">
        <v>136516</v>
      </c>
    </row>
    <row r="23" spans="1:9" x14ac:dyDescent="0.25">
      <c r="A23" t="s">
        <v>54</v>
      </c>
      <c r="B23">
        <v>157535</v>
      </c>
      <c r="C23">
        <v>340892</v>
      </c>
      <c r="D23">
        <v>19454</v>
      </c>
      <c r="E23">
        <v>38339</v>
      </c>
      <c r="F23">
        <v>28429</v>
      </c>
      <c r="G23">
        <v>26076</v>
      </c>
      <c r="H23">
        <v>109652</v>
      </c>
      <c r="I23">
        <v>276477</v>
      </c>
    </row>
    <row r="24" spans="1:9" x14ac:dyDescent="0.25">
      <c r="A24" s="21" t="s">
        <v>42</v>
      </c>
      <c r="B24">
        <f t="shared" ref="B24:I24" si="4">SUM(B17:B23)</f>
        <v>1487797</v>
      </c>
      <c r="C24">
        <f t="shared" si="4"/>
        <v>1530323</v>
      </c>
      <c r="D24">
        <f t="shared" si="4"/>
        <v>507848</v>
      </c>
      <c r="E24">
        <f t="shared" si="4"/>
        <v>367451</v>
      </c>
      <c r="F24">
        <f t="shared" si="4"/>
        <v>348103</v>
      </c>
      <c r="G24">
        <f t="shared" si="4"/>
        <v>222510</v>
      </c>
      <c r="H24">
        <f t="shared" si="4"/>
        <v>631846</v>
      </c>
      <c r="I24">
        <f t="shared" si="4"/>
        <v>940268</v>
      </c>
    </row>
    <row r="25" spans="1:9" x14ac:dyDescent="0.25">
      <c r="A25" t="s">
        <v>55</v>
      </c>
      <c r="B25">
        <v>1096492</v>
      </c>
      <c r="C25">
        <v>483176</v>
      </c>
      <c r="D25">
        <v>86139</v>
      </c>
      <c r="E25">
        <v>79937</v>
      </c>
      <c r="F25">
        <v>1010353</v>
      </c>
      <c r="G25">
        <v>403239</v>
      </c>
      <c r="H25" t="s">
        <v>19</v>
      </c>
      <c r="I25" t="s">
        <v>19</v>
      </c>
    </row>
    <row r="26" spans="1:9" x14ac:dyDescent="0.25">
      <c r="A26" s="21" t="s">
        <v>42</v>
      </c>
      <c r="B26">
        <f t="shared" ref="B26:I26" si="5">SUM(B24:B25)</f>
        <v>2584289</v>
      </c>
      <c r="C26">
        <f t="shared" si="5"/>
        <v>2013499</v>
      </c>
      <c r="D26">
        <f t="shared" si="5"/>
        <v>593987</v>
      </c>
      <c r="E26">
        <f t="shared" si="5"/>
        <v>447388</v>
      </c>
      <c r="F26">
        <f t="shared" si="5"/>
        <v>1358456</v>
      </c>
      <c r="G26">
        <f t="shared" si="5"/>
        <v>625749</v>
      </c>
      <c r="H26">
        <f t="shared" si="5"/>
        <v>631846</v>
      </c>
      <c r="I26">
        <f t="shared" si="5"/>
        <v>940268</v>
      </c>
    </row>
  </sheetData>
  <mergeCells count="10">
    <mergeCell ref="K4:M4"/>
    <mergeCell ref="B3:M3"/>
    <mergeCell ref="B14:I14"/>
    <mergeCell ref="B15:C15"/>
    <mergeCell ref="D15:E15"/>
    <mergeCell ref="F15:G15"/>
    <mergeCell ref="H15:I15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4" sqref="B14"/>
    </sheetView>
  </sheetViews>
  <sheetFormatPr defaultRowHeight="15" x14ac:dyDescent="0.25"/>
  <sheetData>
    <row r="2" spans="1:2" x14ac:dyDescent="0.25">
      <c r="A2" t="s">
        <v>29</v>
      </c>
      <c r="B2">
        <v>0.65</v>
      </c>
    </row>
    <row r="3" spans="1:2" x14ac:dyDescent="0.25">
      <c r="A3" t="s">
        <v>30</v>
      </c>
      <c r="B3">
        <v>0.34</v>
      </c>
    </row>
    <row r="4" spans="1:2" x14ac:dyDescent="0.25">
      <c r="A4" t="s">
        <v>31</v>
      </c>
      <c r="B4">
        <v>6.66</v>
      </c>
    </row>
    <row r="11" spans="1:2" x14ac:dyDescent="0.25">
      <c r="A11" t="s">
        <v>27</v>
      </c>
      <c r="B11">
        <v>0.67</v>
      </c>
    </row>
    <row r="12" spans="1:2" x14ac:dyDescent="0.25">
      <c r="A12" t="s">
        <v>26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24</v>
      </c>
      <c r="B14">
        <v>1.1399999999999999</v>
      </c>
    </row>
    <row r="18" spans="1:2" x14ac:dyDescent="0.25">
      <c r="A18" t="s">
        <v>29</v>
      </c>
      <c r="B18">
        <v>0.75</v>
      </c>
    </row>
    <row r="19" spans="1:2" x14ac:dyDescent="0.25">
      <c r="A19" t="s">
        <v>30</v>
      </c>
      <c r="B19">
        <v>0.46</v>
      </c>
    </row>
    <row r="20" spans="1:2" x14ac:dyDescent="0.25">
      <c r="A20" t="s">
        <v>31</v>
      </c>
      <c r="B20">
        <v>6.49</v>
      </c>
    </row>
    <row r="22" spans="1:2" x14ac:dyDescent="0.25">
      <c r="A22" t="s">
        <v>27</v>
      </c>
      <c r="B22">
        <v>0.72</v>
      </c>
    </row>
    <row r="23" spans="1:2" x14ac:dyDescent="0.25">
      <c r="A23" t="s">
        <v>26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24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2023-07-21T10:53:02Z</cp:lastPrinted>
  <dcterms:created xsi:type="dcterms:W3CDTF">2014-01-10T05:39:42Z</dcterms:created>
  <dcterms:modified xsi:type="dcterms:W3CDTF">2023-07-27T10:14:25Z</dcterms:modified>
  <cp:category/>
  <cp:contentStatus/>
</cp:coreProperties>
</file>