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735" windowWidth="18195" windowHeight="1110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D22" i="4" l="1"/>
  <c r="E22" i="4"/>
  <c r="F22" i="4"/>
  <c r="G22" i="4"/>
  <c r="H22" i="4"/>
  <c r="I22" i="4"/>
  <c r="J22" i="4"/>
  <c r="C22" i="4"/>
  <c r="D12" i="4"/>
  <c r="E12" i="4"/>
  <c r="F12" i="4"/>
  <c r="G12" i="4"/>
  <c r="H12" i="4"/>
  <c r="I12" i="4"/>
  <c r="J12" i="4"/>
  <c r="C12" i="4"/>
  <c r="D18" i="4"/>
  <c r="E18" i="4"/>
  <c r="F18" i="4"/>
  <c r="G18" i="4"/>
  <c r="H18" i="4"/>
  <c r="I18" i="4"/>
  <c r="J18" i="4"/>
  <c r="C18" i="4"/>
  <c r="L9" i="2" l="1"/>
  <c r="L12" i="2"/>
  <c r="D14" i="2" l="1"/>
  <c r="F14" i="2"/>
  <c r="C14" i="2"/>
  <c r="E12" i="1" l="1"/>
  <c r="D12" i="1"/>
  <c r="F12" i="1" l="1"/>
  <c r="C12" i="1" l="1"/>
  <c r="D16" i="2" l="1"/>
  <c r="E14" i="2"/>
  <c r="F16" i="2"/>
  <c r="E16" i="2" l="1"/>
  <c r="C16" i="2"/>
</calcChain>
</file>

<file path=xl/sharedStrings.xml><?xml version="1.0" encoding="utf-8"?>
<sst xmlns="http://schemas.openxmlformats.org/spreadsheetml/2006/main" count="129" uniqueCount="48">
  <si>
    <t>Eil.</t>
  </si>
  <si>
    <t>Savivaldybių viešosios bibliotekos</t>
  </si>
  <si>
    <t>Gyventojų sutelkimo procentas</t>
  </si>
  <si>
    <t>Vidut.gyvent.sk.1-ai bibliotekai</t>
  </si>
  <si>
    <t>Vartotojų sk. 1 gyventojui</t>
  </si>
  <si>
    <t>Bibliotekininkų sk. 1000 vartotojų</t>
  </si>
  <si>
    <t>Nr.</t>
  </si>
  <si>
    <t>SVB</t>
  </si>
  <si>
    <t>VB</t>
  </si>
  <si>
    <t>Miesto f.</t>
  </si>
  <si>
    <t>Kaimo f.</t>
  </si>
  <si>
    <t>SVB tinklo bibliotekoms</t>
  </si>
  <si>
    <t>Mieste</t>
  </si>
  <si>
    <t>Kaime</t>
  </si>
  <si>
    <t>Iš viso SVB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</si>
  <si>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</si>
  <si>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</si>
  <si>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</si>
  <si>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</si>
  <si>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</si>
  <si>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</si>
  <si>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</si>
  <si>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</si>
  <si>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</si>
  <si>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</si>
  <si>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</si>
  <si>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</si>
  <si>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</si>
  <si>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</si>
  <si>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</si>
  <si>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</si>
  <si>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</si>
  <si>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 xml:space="preserve">Gyventojų skaičius bibliotekų aptarnaujamose teritorijose* </t>
  </si>
  <si>
    <t>Vidutinis gyvent.sk.1-ai bibliotekai</t>
  </si>
  <si>
    <t>Vartotojų sk.</t>
  </si>
  <si>
    <t>MF</t>
  </si>
  <si>
    <t>KF</t>
  </si>
  <si>
    <t>Bibliotekos</t>
  </si>
  <si>
    <t>Bibliotekininkai</t>
  </si>
  <si>
    <t>Be VB, nes neaiškus aptarnaujamų guventojų skaičius</t>
  </si>
  <si>
    <t>SU Vilniaus m.</t>
  </si>
  <si>
    <t>BE Vilniaus m.</t>
  </si>
  <si>
    <t>0**</t>
  </si>
  <si>
    <t>3.1. VILNIAUS APSKRITIES VIEŠŲJŲ BIBLIOTEKŲ VARTOTOJŲ TELKIMAS 2021 M.</t>
  </si>
  <si>
    <t>3.1. ALYTAUS APSKRITIES VIEŠŲJŲ BIBLIOTEKŲ VARTOTOJŲ TELKIMAS 2021 M.</t>
  </si>
  <si>
    <t>n.d.</t>
  </si>
  <si>
    <t xml:space="preserve">*Gyventojų skaičius pagal amžiaus grupes apskrityse ir savivaldybėse 2021 m. pradžioje [interaktyvus] / Lietuvos statistikos deparatamentas. [žiūrėta 2021 m. sausio mėn.]. Prieiga per internetą:https://osp.stat.gov.lt/gyventojai1 </t>
  </si>
  <si>
    <t>**Alytaus r. VB nenurodytas aptarnaujamos teritorijos gyventojų skaičius.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</si>
</sst>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Arial"/>
      <family val="2"/>
      <charset val="186"/>
    </font>
    <font>
      <sz val="1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FEF9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2" fillId="2" borderId="0" xfId="0" applyFont="1" applyFill="1"/>
    <xf numFmtId="0" fontId="7" fillId="2" borderId="0" xfId="0" applyFont="1" applyFill="1"/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165" fontId="8" fillId="3" borderId="11" xfId="0" applyNumberFormat="1" applyFont="1" applyFill="1" applyBorder="1" applyAlignment="1">
      <alignment horizontal="center"/>
    </xf>
    <xf numFmtId="0" fontId="1" fillId="2" borderId="0" xfId="0" applyFont="1" applyFill="1"/>
    <xf numFmtId="0" fontId="10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2" xfId="0" applyFont="1" applyFill="1" applyBorder="1"/>
    <xf numFmtId="0" fontId="10" fillId="3" borderId="5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vertical="top" wrapText="1"/>
    </xf>
    <xf numFmtId="0" fontId="14" fillId="2" borderId="0" xfId="0" applyFont="1" applyFill="1"/>
    <xf numFmtId="0" fontId="11" fillId="4" borderId="14" xfId="0" applyFont="1" applyFill="1" applyBorder="1" applyAlignment="1">
      <alignment horizontal="right"/>
    </xf>
    <xf numFmtId="0" fontId="10" fillId="2" borderId="0" xfId="0" applyFont="1" applyFill="1" applyAlignment="1">
      <alignment vertical="center"/>
    </xf>
    <xf numFmtId="0" fontId="16" fillId="2" borderId="0" xfId="0" applyFont="1" applyFill="1"/>
    <xf numFmtId="0" fontId="10" fillId="3" borderId="11" xfId="0" applyFont="1" applyFill="1" applyBorder="1" applyAlignment="1">
      <alignment vertical="top" wrapText="1"/>
    </xf>
    <xf numFmtId="0" fontId="10" fillId="3" borderId="20" xfId="0" applyFont="1" applyFill="1" applyBorder="1" applyAlignment="1">
      <alignment vertical="top" wrapText="1"/>
    </xf>
    <xf numFmtId="0" fontId="13" fillId="3" borderId="5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18" fillId="0" borderId="0" xfId="0" applyFont="1"/>
    <xf numFmtId="0" fontId="19" fillId="2" borderId="0" xfId="0" applyFont="1" applyFill="1"/>
    <xf numFmtId="0" fontId="10" fillId="6" borderId="20" xfId="0" applyFont="1" applyFill="1" applyBorder="1" applyAlignment="1">
      <alignment vertical="top" wrapText="1"/>
    </xf>
    <xf numFmtId="0" fontId="0" fillId="2" borderId="0" xfId="0" applyFont="1" applyFill="1"/>
    <xf numFmtId="4" fontId="19" fillId="2" borderId="0" xfId="0" applyNumberFormat="1" applyFont="1" applyFill="1"/>
    <xf numFmtId="0" fontId="20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21" fillId="2" borderId="0" xfId="0" applyFont="1" applyFill="1"/>
    <xf numFmtId="0" fontId="4" fillId="4" borderId="13" xfId="0" applyFont="1" applyFill="1" applyBorder="1" applyAlignment="1">
      <alignment horizontal="center"/>
    </xf>
    <xf numFmtId="165" fontId="10" fillId="3" borderId="11" xfId="0" applyNumberFormat="1" applyFont="1" applyFill="1" applyBorder="1" applyAlignment="1">
      <alignment horizontal="center"/>
    </xf>
    <xf numFmtId="1" fontId="10" fillId="3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65" fontId="10" fillId="3" borderId="20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0" fillId="3" borderId="0" xfId="0" quotePrefix="1" applyNumberFormat="1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165" fontId="10" fillId="3" borderId="11" xfId="4" applyNumberFormat="1" applyFont="1" applyFill="1" applyBorder="1" applyAlignment="1">
      <alignment horizontal="center"/>
    </xf>
    <xf numFmtId="165" fontId="10" fillId="7" borderId="11" xfId="0" applyNumberFormat="1" applyFont="1" applyFill="1" applyBorder="1" applyAlignment="1">
      <alignment horizontal="center"/>
    </xf>
    <xf numFmtId="165" fontId="10" fillId="7" borderId="5" xfId="0" applyNumberFormat="1" applyFont="1" applyFill="1" applyBorder="1" applyAlignment="1">
      <alignment horizontal="center"/>
    </xf>
    <xf numFmtId="1" fontId="10" fillId="7" borderId="5" xfId="0" applyNumberFormat="1" applyFont="1" applyFill="1" applyBorder="1" applyAlignment="1">
      <alignment horizontal="center"/>
    </xf>
    <xf numFmtId="1" fontId="10" fillId="7" borderId="11" xfId="0" applyNumberFormat="1" applyFont="1" applyFill="1" applyBorder="1" applyAlignment="1">
      <alignment horizontal="center"/>
    </xf>
    <xf numFmtId="2" fontId="10" fillId="7" borderId="19" xfId="0" applyNumberFormat="1" applyFont="1" applyFill="1" applyBorder="1" applyAlignment="1">
      <alignment horizontal="center" wrapText="1"/>
    </xf>
    <xf numFmtId="2" fontId="10" fillId="7" borderId="11" xfId="0" applyNumberFormat="1" applyFont="1" applyFill="1" applyBorder="1" applyAlignment="1">
      <alignment horizontal="center"/>
    </xf>
    <xf numFmtId="165" fontId="11" fillId="4" borderId="16" xfId="0" applyNumberFormat="1" applyFont="1" applyFill="1" applyBorder="1" applyAlignment="1">
      <alignment horizontal="center"/>
    </xf>
    <xf numFmtId="165" fontId="11" fillId="4" borderId="17" xfId="0" applyNumberFormat="1" applyFont="1" applyFill="1" applyBorder="1" applyAlignment="1">
      <alignment horizontal="center"/>
    </xf>
    <xf numFmtId="165" fontId="11" fillId="4" borderId="18" xfId="0" applyNumberFormat="1" applyFont="1" applyFill="1" applyBorder="1" applyAlignment="1">
      <alignment horizontal="center"/>
    </xf>
    <xf numFmtId="165" fontId="10" fillId="3" borderId="5" xfId="0" applyNumberFormat="1" applyFont="1" applyFill="1" applyBorder="1" applyAlignment="1">
      <alignment horizontal="center"/>
    </xf>
    <xf numFmtId="165" fontId="11" fillId="4" borderId="11" xfId="0" applyNumberFormat="1" applyFont="1" applyFill="1" applyBorder="1" applyAlignment="1">
      <alignment horizontal="center"/>
    </xf>
    <xf numFmtId="165" fontId="11" fillId="4" borderId="5" xfId="0" applyNumberFormat="1" applyFont="1" applyFill="1" applyBorder="1" applyAlignment="1">
      <alignment horizontal="center"/>
    </xf>
    <xf numFmtId="165" fontId="10" fillId="3" borderId="7" xfId="0" applyNumberFormat="1" applyFont="1" applyFill="1" applyBorder="1" applyAlignment="1">
      <alignment horizontal="center"/>
    </xf>
    <xf numFmtId="165" fontId="11" fillId="4" borderId="22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1" fontId="19" fillId="2" borderId="0" xfId="0" applyNumberFormat="1" applyFont="1" applyFill="1"/>
    <xf numFmtId="166" fontId="19" fillId="2" borderId="0" xfId="3" applyNumberFormat="1" applyFont="1" applyFill="1"/>
    <xf numFmtId="166" fontId="19" fillId="2" borderId="0" xfId="0" applyNumberFormat="1" applyFont="1" applyFill="1"/>
    <xf numFmtId="1" fontId="11" fillId="4" borderId="5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" fontId="11" fillId="4" borderId="13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2" fontId="10" fillId="3" borderId="19" xfId="0" applyNumberFormat="1" applyFont="1" applyFill="1" applyBorder="1" applyAlignment="1">
      <alignment horizontal="center" wrapText="1"/>
    </xf>
    <xf numFmtId="2" fontId="10" fillId="3" borderId="21" xfId="0" applyNumberFormat="1" applyFont="1" applyFill="1" applyBorder="1" applyAlignment="1">
      <alignment horizontal="center" vertical="top" wrapText="1"/>
    </xf>
    <xf numFmtId="2" fontId="11" fillId="4" borderId="19" xfId="0" applyNumberFormat="1" applyFont="1" applyFill="1" applyBorder="1" applyAlignment="1">
      <alignment horizontal="center" vertical="top" wrapText="1"/>
    </xf>
    <xf numFmtId="2" fontId="11" fillId="4" borderId="14" xfId="0" applyNumberFormat="1" applyFont="1" applyFill="1" applyBorder="1" applyAlignment="1">
      <alignment horizontal="center" vertical="top" wrapText="1"/>
    </xf>
    <xf numFmtId="2" fontId="10" fillId="3" borderId="11" xfId="0" applyNumberFormat="1" applyFont="1" applyFill="1" applyBorder="1" applyAlignment="1">
      <alignment horizontal="center" vertical="top" wrapText="1"/>
    </xf>
    <xf numFmtId="2" fontId="11" fillId="4" borderId="18" xfId="0" applyNumberFormat="1" applyFont="1" applyFill="1" applyBorder="1" applyAlignment="1">
      <alignment horizontal="center" vertical="center" wrapText="1"/>
    </xf>
    <xf numFmtId="2" fontId="10" fillId="3" borderId="11" xfId="0" applyNumberFormat="1" applyFont="1" applyFill="1" applyBorder="1" applyAlignment="1">
      <alignment horizontal="center"/>
    </xf>
    <xf numFmtId="2" fontId="11" fillId="4" borderId="18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2" fontId="11" fillId="4" borderId="1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right" vertical="top" wrapText="1"/>
    </xf>
    <xf numFmtId="0" fontId="17" fillId="4" borderId="19" xfId="0" applyFont="1" applyFill="1" applyBorder="1" applyAlignment="1"/>
    <xf numFmtId="0" fontId="11" fillId="4" borderId="13" xfId="0" applyFont="1" applyFill="1" applyBorder="1" applyAlignment="1">
      <alignment horizontal="right"/>
    </xf>
    <xf numFmtId="0" fontId="14" fillId="4" borderId="14" xfId="0" applyFont="1" applyFill="1" applyBorder="1" applyAlignment="1"/>
    <xf numFmtId="0" fontId="10" fillId="3" borderId="1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3" builtinId="3"/>
    <cellStyle name="Įprastas 2" xfId="1"/>
    <cellStyle name="Normal" xfId="0" builtinId="0"/>
    <cellStyle name="Normal 2" xfId="2"/>
    <cellStyle name="Percent" xfId="4" builtinId="5"/>
  </cellStyles>
  <dxfs count="4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EF1E6"/>
      <color rgb="FFFDE9D9"/>
      <color rgb="FFF2E6DB"/>
      <color rgb="FFFDFDFD"/>
      <color rgb="FFF2E9EB"/>
      <color rgb="FFF2F2F2"/>
      <color rgb="FFFF9C80"/>
      <color rgb="FFFCD5B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Bibliotekininkų skaičius 1000 Alytaus apskrities bibliotekų vartotojų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077999267999728"/>
          <c:y val="0.26285210518448526"/>
          <c:w val="0.76023594934368643"/>
          <c:h val="0.6950390509873268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(Alytaus!$B$9,Alytaus!$B$7,Alytaus!$B$8,Alytaus!$B$11,Alytaus!$B$10)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(Alytaus!$O$9,Alytaus!$O$7,Alytaus!$O$8,Alytaus!$O$11,Alytaus!$O$10)</c:f>
              <c:numCache>
                <c:formatCode>0.00</c:formatCode>
                <c:ptCount val="5"/>
                <c:pt idx="0">
                  <c:v>3.137</c:v>
                </c:pt>
                <c:pt idx="1">
                  <c:v>6.6</c:v>
                </c:pt>
                <c:pt idx="2">
                  <c:v>5.3760000000000003</c:v>
                </c:pt>
                <c:pt idx="3">
                  <c:v>8.0489999999999995</c:v>
                </c:pt>
                <c:pt idx="4">
                  <c:v>5.5359999999999996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7-498D-9F64-75F1DA671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928704"/>
        <c:axId val="97931648"/>
        <c:axId val="0"/>
      </c:bar3DChart>
      <c:catAx>
        <c:axId val="97928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931648"/>
        <c:crosses val="autoZero"/>
        <c:auto val="1"/>
        <c:lblAlgn val="ctr"/>
        <c:lblOffset val="100"/>
        <c:noMultiLvlLbl val="0"/>
      </c:catAx>
      <c:valAx>
        <c:axId val="9793164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792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Gyventojų sutelkimas Alytaus apskrities bibliotekose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34-413E-B89A-0B01E65291C9}"/>
                </c:ext>
              </c:extLst>
            </c:dLbl>
            <c:dLbl>
              <c:idx val="4"/>
              <c:layout>
                <c:manualLayout>
                  <c:x val="-1.3888888888888888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34-413E-B89A-0B01E65291C9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(Alytaus!$G$7,Alytaus!$G$8,Alytaus!$G$9,Alytaus!$G$10,Alytaus!$G$11)</c:f>
              <c:numCache>
                <c:formatCode>0.0</c:formatCode>
                <c:ptCount val="5"/>
                <c:pt idx="0">
                  <c:v>7.99</c:v>
                </c:pt>
                <c:pt idx="1">
                  <c:v>30.22</c:v>
                </c:pt>
                <c:pt idx="2">
                  <c:v>31.84</c:v>
                </c:pt>
                <c:pt idx="3">
                  <c:v>32.4</c:v>
                </c:pt>
                <c:pt idx="4">
                  <c:v>26.03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34-413E-B89A-0B01E652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75712"/>
        <c:axId val="100277248"/>
      </c:areaChart>
      <c:catAx>
        <c:axId val="10027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277248"/>
        <c:crosses val="autoZero"/>
        <c:auto val="1"/>
        <c:lblAlgn val="ctr"/>
        <c:lblOffset val="100"/>
        <c:noMultiLvlLbl val="0"/>
      </c:catAx>
      <c:valAx>
        <c:axId val="1002772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0027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Gyventojų sutelkimas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(Vilniaus!$G$7,Vilniaus!$G$8,Vilniaus!$G$9,Vilniaus!$G$10,Vilniaus!$G$11,Vilniaus!$G$12,Vilniaus!$G$13,Vilniaus!$G$15)</c:f>
              <c:numCache>
                <c:formatCode>0.0</c:formatCode>
                <c:ptCount val="8"/>
                <c:pt idx="0">
                  <c:v>16.75</c:v>
                </c:pt>
                <c:pt idx="1">
                  <c:v>23.41</c:v>
                </c:pt>
                <c:pt idx="2">
                  <c:v>18.54</c:v>
                </c:pt>
                <c:pt idx="3">
                  <c:v>23.68</c:v>
                </c:pt>
                <c:pt idx="4">
                  <c:v>25.89</c:v>
                </c:pt>
                <c:pt idx="5">
                  <c:v>17.43</c:v>
                </c:pt>
                <c:pt idx="6">
                  <c:v>7.78</c:v>
                </c:pt>
                <c:pt idx="7">
                  <c:v>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9-4B0A-B650-DE290412A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87168"/>
        <c:axId val="100488704"/>
      </c:areaChart>
      <c:catAx>
        <c:axId val="10048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88704"/>
        <c:crosses val="autoZero"/>
        <c:auto val="1"/>
        <c:lblAlgn val="ctr"/>
        <c:lblOffset val="100"/>
        <c:noMultiLvlLbl val="0"/>
      </c:catAx>
      <c:valAx>
        <c:axId val="100488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100487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Vilniaus apskrities bibliotekų vartotojų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(Vilniaus!$B$15,Vilniaus!$B$8,Vilniaus!$B$11,Vilniaus!$B$7,Vilniaus!$B$10,Vilniaus!$B$12,Vilniaus!$B$13,Vilniaus!$B$9)</c:f>
              <c:strCache>
                <c:ptCount val="8"/>
                <c:pt idx="0">
                  <c:v>Vilniaus m.</c:v>
                </c:pt>
                <c:pt idx="1">
                  <c:v>Šalčininkai</c:v>
                </c:pt>
                <c:pt idx="2">
                  <c:v>Trakai</c:v>
                </c:pt>
                <c:pt idx="3">
                  <c:v>Elektrėnai</c:v>
                </c:pt>
                <c:pt idx="4">
                  <c:v>Švenčionys</c:v>
                </c:pt>
                <c:pt idx="5">
                  <c:v>Ukmergė</c:v>
                </c:pt>
                <c:pt idx="6">
                  <c:v>Vilniaus r.</c:v>
                </c:pt>
                <c:pt idx="7">
                  <c:v>Širvintos</c:v>
                </c:pt>
              </c:strCache>
            </c:strRef>
          </c:cat>
          <c:val>
            <c:numRef>
              <c:f>(Vilniaus!$O$15,Vilniaus!$O$8,Vilniaus!$O$11,Vilniaus!$O$7,Vilniaus!$O$10,Vilniaus!$O$12,Vilniaus!$O$13,Vilniaus!$O$9)</c:f>
              <c:numCache>
                <c:formatCode>0.00</c:formatCode>
                <c:ptCount val="8"/>
                <c:pt idx="0">
                  <c:v>1.9430000000000001</c:v>
                </c:pt>
                <c:pt idx="1">
                  <c:v>6.2060000000000004</c:v>
                </c:pt>
                <c:pt idx="2">
                  <c:v>4.069</c:v>
                </c:pt>
                <c:pt idx="3">
                  <c:v>7.42</c:v>
                </c:pt>
                <c:pt idx="4">
                  <c:v>5.63</c:v>
                </c:pt>
                <c:pt idx="5">
                  <c:v>8.6769999999999996</c:v>
                </c:pt>
                <c:pt idx="6">
                  <c:v>7.2990000000000004</c:v>
                </c:pt>
                <c:pt idx="7">
                  <c:v>10.125999999999999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E-4FB9-B198-2D82DB80E7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25184"/>
        <c:axId val="100528128"/>
        <c:axId val="0"/>
      </c:bar3DChart>
      <c:catAx>
        <c:axId val="10052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528128"/>
        <c:crosses val="autoZero"/>
        <c:auto val="1"/>
        <c:lblAlgn val="ctr"/>
        <c:lblOffset val="100"/>
        <c:noMultiLvlLbl val="0"/>
      </c:catAx>
      <c:valAx>
        <c:axId val="10052812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0052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Gyventojų sutelkimas</a:t>
            </a:r>
            <a:r>
              <a:rPr lang="lt-LT" b="1" baseline="0">
                <a:solidFill>
                  <a:sysClr val="windowText" lastClr="000000"/>
                </a:solidFill>
              </a:rPr>
              <a:t>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948124999999999"/>
          <c:y val="2.2411632872747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5B-43A8-BF92-346EC2163E1B}"/>
                </c:ext>
              </c:extLst>
            </c:dLbl>
            <c:spPr>
              <a:solidFill>
                <a:srgbClr val="F2E6DB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Lapas1!$A$17:$A$24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Lapas1!$B$17:$B$24</c:f>
              <c:numCache>
                <c:formatCode>General</c:formatCode>
                <c:ptCount val="8"/>
                <c:pt idx="0">
                  <c:v>32.799999999999997</c:v>
                </c:pt>
                <c:pt idx="1">
                  <c:v>28.8</c:v>
                </c:pt>
                <c:pt idx="2">
                  <c:v>29.1</c:v>
                </c:pt>
                <c:pt idx="3">
                  <c:v>34.9</c:v>
                </c:pt>
                <c:pt idx="4">
                  <c:v>27.5</c:v>
                </c:pt>
                <c:pt idx="5">
                  <c:v>22.8</c:v>
                </c:pt>
                <c:pt idx="6">
                  <c:v>10.1</c:v>
                </c:pt>
                <c:pt idx="7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5B-43A8-BF92-346EC2163E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00378496"/>
        <c:axId val="100389632"/>
      </c:areaChart>
      <c:catAx>
        <c:axId val="10037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accent6">
                <a:lumMod val="40000"/>
                <a:lumOff val="6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389632"/>
        <c:crosses val="autoZero"/>
        <c:auto val="1"/>
        <c:lblAlgn val="ctr"/>
        <c:lblOffset val="100"/>
        <c:tickLblSkip val="1"/>
        <c:noMultiLvlLbl val="0"/>
      </c:catAx>
      <c:valAx>
        <c:axId val="100389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378496"/>
        <c:crosses val="autoZero"/>
        <c:crossBetween val="midCat"/>
      </c:valAx>
      <c:spPr>
        <a:solidFill>
          <a:srgbClr val="F2E6DB"/>
        </a:solidFill>
        <a:ln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Bibliotekinink</a:t>
            </a:r>
            <a:r>
              <a:rPr lang="lt-LT" b="1">
                <a:solidFill>
                  <a:sysClr val="windowText" lastClr="000000"/>
                </a:solidFill>
              </a:rPr>
              <a:t>ų skaičius 1000 Vilniaus apskrities bibliotekų vartotojų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-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F6-49CF-B399-4146F6C81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Lapas1!$A$29:$A$36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Lapas1!$B$29:$B$36</c:f>
              <c:numCache>
                <c:formatCode>General</c:formatCode>
                <c:ptCount val="8"/>
                <c:pt idx="0">
                  <c:v>7.24</c:v>
                </c:pt>
                <c:pt idx="1">
                  <c:v>5.86</c:v>
                </c:pt>
                <c:pt idx="2">
                  <c:v>5.71</c:v>
                </c:pt>
                <c:pt idx="3">
                  <c:v>4.84</c:v>
                </c:pt>
                <c:pt idx="4">
                  <c:v>4.4800000000000004</c:v>
                </c:pt>
                <c:pt idx="5">
                  <c:v>3.77</c:v>
                </c:pt>
                <c:pt idx="6">
                  <c:v>3.58</c:v>
                </c:pt>
                <c:pt idx="7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6-49CF-B399-4146F6C817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57568"/>
        <c:axId val="100560256"/>
        <c:axId val="0"/>
      </c:bar3DChart>
      <c:catAx>
        <c:axId val="100557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560256"/>
        <c:crosses val="autoZero"/>
        <c:auto val="1"/>
        <c:lblAlgn val="ctr"/>
        <c:lblOffset val="100"/>
        <c:noMultiLvlLbl val="0"/>
      </c:catAx>
      <c:valAx>
        <c:axId val="100560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55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87923</xdr:colOff>
      <xdr:row>14</xdr:row>
      <xdr:rowOff>14655</xdr:rowOff>
    </xdr:from>
    <xdr:to>
      <xdr:col>14</xdr:col>
      <xdr:colOff>549520</xdr:colOff>
      <xdr:row>28</xdr:row>
      <xdr:rowOff>80597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80595</xdr:colOff>
      <xdr:row>14</xdr:row>
      <xdr:rowOff>14654</xdr:rowOff>
    </xdr:from>
    <xdr:to>
      <xdr:col>7</xdr:col>
      <xdr:colOff>95250</xdr:colOff>
      <xdr:row>28</xdr:row>
      <xdr:rowOff>75242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9161</xdr:colOff>
      <xdr:row>17</xdr:row>
      <xdr:rowOff>29308</xdr:rowOff>
    </xdr:from>
    <xdr:to>
      <xdr:col>7</xdr:col>
      <xdr:colOff>219809</xdr:colOff>
      <xdr:row>32</xdr:row>
      <xdr:rowOff>67608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212481</xdr:colOff>
      <xdr:row>17</xdr:row>
      <xdr:rowOff>29308</xdr:rowOff>
    </xdr:from>
    <xdr:to>
      <xdr:col>14</xdr:col>
      <xdr:colOff>542194</xdr:colOff>
      <xdr:row>32</xdr:row>
      <xdr:rowOff>65942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</xdr:row>
      <xdr:rowOff>14287</xdr:rowOff>
    </xdr:from>
    <xdr:to>
      <xdr:col>10</xdr:col>
      <xdr:colOff>462375</xdr:colOff>
      <xdr:row>15</xdr:row>
      <xdr:rowOff>28237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561975</xdr:colOff>
      <xdr:row>16</xdr:row>
      <xdr:rowOff>233362</xdr:rowOff>
    </xdr:from>
    <xdr:to>
      <xdr:col>11</xdr:col>
      <xdr:colOff>5175</xdr:colOff>
      <xdr:row>27</xdr:row>
      <xdr:rowOff>171112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39"/>
  <sheetViews>
    <sheetView tabSelected="1" topLeftCell="A10" zoomScale="130" zoomScaleNormal="130" workbookViewId="0">
      <selection activeCell="I31" sqref="I31"/>
    </sheetView>
  </sheetViews>
  <sheetFormatPr defaultColWidth="8.85546875" defaultRowHeight="15" x14ac:dyDescent="0.25"/>
  <cols>
    <col min="1" max="1" width="4" style="1" customWidth="1"/>
    <col min="2" max="2" width="11" style="1" customWidth="1"/>
    <col min="3" max="3" width="9.42578125" style="1" customWidth="1"/>
    <col min="4" max="4" width="7.42578125" style="1" customWidth="1"/>
    <col min="5" max="5" width="7.85546875" style="1" customWidth="1"/>
    <col min="6" max="6" width="7.5703125" style="1" customWidth="1"/>
    <col min="7" max="7" width="7.140625" style="1" customWidth="1"/>
    <col min="8" max="9" width="6.7109375" style="1" customWidth="1"/>
    <col min="10" max="10" width="7.28515625" style="1" customWidth="1"/>
    <col min="11" max="11" width="9.85546875" style="1" customWidth="1"/>
    <col min="12" max="12" width="8.28515625" style="1" customWidth="1"/>
    <col min="13" max="13" width="8" style="1" customWidth="1"/>
    <col min="14" max="14" width="8.7109375" style="1" customWidth="1"/>
    <col min="15" max="16384" width="8.85546875" style="1"/>
  </cols>
  <sheetData>
    <row r="2" spans="1:22" x14ac:dyDescent="0.25">
      <c r="A2" s="82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x14ac:dyDescent="0.25">
      <c r="A4" s="9" t="s">
        <v>0</v>
      </c>
      <c r="B4" s="83" t="s">
        <v>1</v>
      </c>
      <c r="C4" s="86" t="s">
        <v>32</v>
      </c>
      <c r="D4" s="87"/>
      <c r="E4" s="87"/>
      <c r="F4" s="88"/>
      <c r="G4" s="92" t="s">
        <v>2</v>
      </c>
      <c r="H4" s="93"/>
      <c r="I4" s="93"/>
      <c r="J4" s="93"/>
      <c r="K4" s="94" t="s">
        <v>33</v>
      </c>
      <c r="L4" s="95"/>
      <c r="M4" s="95"/>
      <c r="N4" s="96" t="s">
        <v>4</v>
      </c>
      <c r="O4" s="96" t="s">
        <v>5</v>
      </c>
    </row>
    <row r="5" spans="1:22" x14ac:dyDescent="0.25">
      <c r="A5" s="10" t="s">
        <v>6</v>
      </c>
      <c r="B5" s="84"/>
      <c r="C5" s="89"/>
      <c r="D5" s="90"/>
      <c r="E5" s="90"/>
      <c r="F5" s="91"/>
      <c r="G5" s="99" t="s">
        <v>7</v>
      </c>
      <c r="H5" s="99" t="s">
        <v>8</v>
      </c>
      <c r="I5" s="99" t="s">
        <v>9</v>
      </c>
      <c r="J5" s="99" t="s">
        <v>10</v>
      </c>
      <c r="K5" s="101" t="s">
        <v>11</v>
      </c>
      <c r="L5" s="99" t="s">
        <v>12</v>
      </c>
      <c r="M5" s="103" t="s">
        <v>13</v>
      </c>
      <c r="N5" s="97"/>
      <c r="O5" s="97"/>
      <c r="P5" s="28"/>
      <c r="Q5" s="28"/>
      <c r="R5" s="28"/>
      <c r="S5" s="28"/>
      <c r="T5" s="28"/>
      <c r="U5" s="28"/>
    </row>
    <row r="6" spans="1:22" x14ac:dyDescent="0.25">
      <c r="A6" s="11"/>
      <c r="B6" s="85"/>
      <c r="C6" s="20" t="s">
        <v>14</v>
      </c>
      <c r="D6" s="21" t="s">
        <v>8</v>
      </c>
      <c r="E6" s="21" t="s">
        <v>15</v>
      </c>
      <c r="F6" s="21" t="s">
        <v>16</v>
      </c>
      <c r="G6" s="100"/>
      <c r="H6" s="100"/>
      <c r="I6" s="100"/>
      <c r="J6" s="100"/>
      <c r="K6" s="102"/>
      <c r="L6" s="100"/>
      <c r="M6" s="103"/>
      <c r="N6" s="98"/>
      <c r="O6" s="98"/>
      <c r="P6" s="28"/>
      <c r="Q6" s="28"/>
      <c r="R6" s="28"/>
      <c r="S6" s="28"/>
      <c r="T6" s="28"/>
      <c r="U6" s="28"/>
    </row>
    <row r="7" spans="1:22" x14ac:dyDescent="0.25">
      <c r="A7" s="8">
        <v>1</v>
      </c>
      <c r="B7" s="12" t="s">
        <v>17</v>
      </c>
      <c r="C7" s="8">
        <v>49205</v>
      </c>
      <c r="D7" s="8">
        <v>37000</v>
      </c>
      <c r="E7" s="8">
        <v>12202</v>
      </c>
      <c r="F7" s="8" t="s">
        <v>31</v>
      </c>
      <c r="G7" s="34">
        <v>7.99</v>
      </c>
      <c r="H7" s="34">
        <v>10.63</v>
      </c>
      <c r="I7" s="34" t="s">
        <v>45</v>
      </c>
      <c r="J7" s="34" t="s">
        <v>31</v>
      </c>
      <c r="K7" s="35">
        <v>12301</v>
      </c>
      <c r="L7" s="35">
        <v>12301</v>
      </c>
      <c r="M7" s="35" t="s">
        <v>31</v>
      </c>
      <c r="N7" s="74">
        <v>7.9000000000000001E-2</v>
      </c>
      <c r="O7" s="76">
        <v>6.6</v>
      </c>
      <c r="P7" s="26"/>
      <c r="Q7" s="26"/>
      <c r="R7" s="26"/>
      <c r="S7" s="26"/>
      <c r="T7" s="26"/>
      <c r="U7" s="26"/>
      <c r="V7" s="26"/>
    </row>
    <row r="8" spans="1:22" x14ac:dyDescent="0.25">
      <c r="A8" s="8">
        <v>2</v>
      </c>
      <c r="B8" s="13" t="s">
        <v>18</v>
      </c>
      <c r="C8" s="8">
        <v>25842</v>
      </c>
      <c r="D8" s="8" t="s">
        <v>42</v>
      </c>
      <c r="E8" s="8">
        <v>2095</v>
      </c>
      <c r="F8" s="8">
        <v>23747</v>
      </c>
      <c r="G8" s="34">
        <v>30.22</v>
      </c>
      <c r="H8" s="34" t="s">
        <v>42</v>
      </c>
      <c r="I8" s="34">
        <v>45.48</v>
      </c>
      <c r="J8" s="34">
        <v>19.02</v>
      </c>
      <c r="K8" s="35">
        <v>783</v>
      </c>
      <c r="L8" s="35">
        <v>1047.5</v>
      </c>
      <c r="M8" s="35">
        <v>791.5</v>
      </c>
      <c r="N8" s="74">
        <v>0.30199999999999999</v>
      </c>
      <c r="O8" s="76">
        <v>5.3760000000000003</v>
      </c>
      <c r="P8" s="26"/>
      <c r="Q8" s="26"/>
      <c r="R8" s="26"/>
      <c r="S8" s="26"/>
      <c r="T8" s="26"/>
      <c r="U8" s="26"/>
      <c r="V8" s="26"/>
    </row>
    <row r="9" spans="1:22" ht="15" customHeight="1" x14ac:dyDescent="0.25">
      <c r="A9" s="8">
        <v>3</v>
      </c>
      <c r="B9" s="13" t="s">
        <v>19</v>
      </c>
      <c r="C9" s="8">
        <v>19016</v>
      </c>
      <c r="D9" s="8">
        <v>10543</v>
      </c>
      <c r="E9" s="8">
        <v>1380</v>
      </c>
      <c r="F9" s="8">
        <v>7093</v>
      </c>
      <c r="G9" s="34">
        <v>31.84</v>
      </c>
      <c r="H9" s="34">
        <v>41.63</v>
      </c>
      <c r="I9" s="34">
        <v>60.72</v>
      </c>
      <c r="J9" s="34">
        <v>11.67</v>
      </c>
      <c r="K9" s="59">
        <v>4754</v>
      </c>
      <c r="L9" s="35">
        <v>5961.5</v>
      </c>
      <c r="M9" s="35">
        <v>3546.5</v>
      </c>
      <c r="N9" s="74">
        <v>0.318</v>
      </c>
      <c r="O9" s="76">
        <v>3.137</v>
      </c>
      <c r="P9" s="29"/>
      <c r="Q9" s="26"/>
      <c r="R9" s="26"/>
      <c r="S9" s="26"/>
      <c r="T9" s="26"/>
      <c r="U9" s="26"/>
      <c r="V9" s="26"/>
    </row>
    <row r="10" spans="1:22" x14ac:dyDescent="0.25">
      <c r="A10" s="8">
        <v>4</v>
      </c>
      <c r="B10" s="13" t="s">
        <v>20</v>
      </c>
      <c r="C10" s="8">
        <v>17839</v>
      </c>
      <c r="D10" s="8">
        <v>3522</v>
      </c>
      <c r="E10" s="8">
        <v>1119</v>
      </c>
      <c r="F10" s="8">
        <v>13198</v>
      </c>
      <c r="G10" s="34">
        <v>32.4</v>
      </c>
      <c r="H10" s="34">
        <v>55.99</v>
      </c>
      <c r="I10" s="34">
        <v>46.73</v>
      </c>
      <c r="J10" s="34">
        <v>24.98</v>
      </c>
      <c r="K10" s="35">
        <v>775.6</v>
      </c>
      <c r="L10" s="35">
        <v>2320.5</v>
      </c>
      <c r="M10" s="35">
        <v>628.47</v>
      </c>
      <c r="N10" s="74">
        <v>0.32400000000000001</v>
      </c>
      <c r="O10" s="76">
        <v>5.5359999999999996</v>
      </c>
      <c r="P10" s="29"/>
      <c r="Q10" s="26"/>
      <c r="R10" s="26"/>
      <c r="S10" s="26"/>
      <c r="T10" s="26"/>
      <c r="U10" s="26"/>
      <c r="V10" s="26"/>
    </row>
    <row r="11" spans="1:22" ht="15.75" thickBot="1" x14ac:dyDescent="0.3">
      <c r="A11" s="8">
        <v>5</v>
      </c>
      <c r="B11" s="13" t="s">
        <v>21</v>
      </c>
      <c r="C11" s="8">
        <v>20520</v>
      </c>
      <c r="D11" s="8">
        <v>7780</v>
      </c>
      <c r="E11" s="8" t="s">
        <v>31</v>
      </c>
      <c r="F11" s="8">
        <v>12740</v>
      </c>
      <c r="G11" s="34">
        <v>26.03</v>
      </c>
      <c r="H11" s="34">
        <v>29.08</v>
      </c>
      <c r="I11" s="34" t="s">
        <v>31</v>
      </c>
      <c r="J11" s="34">
        <v>24.16</v>
      </c>
      <c r="K11" s="35">
        <v>855</v>
      </c>
      <c r="L11" s="35">
        <v>7780</v>
      </c>
      <c r="M11" s="35">
        <v>553.9</v>
      </c>
      <c r="N11" s="74">
        <v>0.26</v>
      </c>
      <c r="O11" s="76">
        <v>8.0489999999999995</v>
      </c>
      <c r="P11" s="26"/>
      <c r="Q11" s="26"/>
      <c r="R11" s="26"/>
      <c r="S11" s="26"/>
      <c r="T11" s="26"/>
      <c r="U11" s="26"/>
      <c r="V11" s="26"/>
    </row>
    <row r="12" spans="1:22" ht="15.75" thickBot="1" x14ac:dyDescent="0.3">
      <c r="A12" s="33"/>
      <c r="B12" s="15" t="s">
        <v>22</v>
      </c>
      <c r="C12" s="36">
        <f>SUM(C7:C11)</f>
        <v>132422</v>
      </c>
      <c r="D12" s="36">
        <f>SUM(D7:D11)</f>
        <v>58845</v>
      </c>
      <c r="E12" s="36">
        <f>SUM(E7:E11)</f>
        <v>16796</v>
      </c>
      <c r="F12" s="36">
        <f>SUM(F8:F11)</f>
        <v>56778</v>
      </c>
      <c r="G12" s="51">
        <v>21.84</v>
      </c>
      <c r="H12" s="51">
        <v>25.32</v>
      </c>
      <c r="I12" s="52">
        <v>13.77</v>
      </c>
      <c r="J12" s="53">
        <v>20.62</v>
      </c>
      <c r="K12" s="60">
        <v>1504.7</v>
      </c>
      <c r="L12" s="60">
        <v>10805.8</v>
      </c>
      <c r="M12" s="60">
        <v>747</v>
      </c>
      <c r="N12" s="75">
        <v>0.218</v>
      </c>
      <c r="O12" s="77">
        <v>5.6</v>
      </c>
      <c r="P12" s="26"/>
      <c r="Q12" s="26"/>
      <c r="R12" s="26"/>
      <c r="S12" s="26"/>
      <c r="T12" s="26"/>
      <c r="U12" s="26"/>
      <c r="V12" s="26"/>
    </row>
    <row r="13" spans="1:22" ht="30" customHeight="1" x14ac:dyDescent="0.25">
      <c r="A13" s="80" t="s">
        <v>46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30"/>
      <c r="Q13" s="30"/>
      <c r="R13" s="31"/>
      <c r="S13" s="31"/>
      <c r="T13" s="31"/>
      <c r="U13" s="31"/>
      <c r="V13" s="31"/>
    </row>
    <row r="14" spans="1:22" s="3" customFormat="1" ht="12.75" x14ac:dyDescent="0.2">
      <c r="A14" s="81" t="s">
        <v>47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32"/>
      <c r="Q14" s="32"/>
      <c r="R14" s="32"/>
      <c r="S14" s="32"/>
      <c r="T14" s="32"/>
      <c r="U14" s="32"/>
      <c r="V14" s="32"/>
    </row>
    <row r="15" spans="1:2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6"/>
      <c r="Q15" s="26"/>
      <c r="R15" s="26"/>
      <c r="S15" s="26"/>
      <c r="T15" s="26"/>
      <c r="U15" s="26"/>
      <c r="V15" s="26"/>
    </row>
    <row r="16" spans="1:22" x14ac:dyDescent="0.25">
      <c r="P16" s="26"/>
      <c r="Q16" s="26"/>
      <c r="R16" s="26"/>
      <c r="S16" s="26"/>
      <c r="T16" s="26"/>
      <c r="U16" s="26"/>
      <c r="V16" s="26"/>
    </row>
    <row r="17" spans="2:22" x14ac:dyDescent="0.25">
      <c r="P17" s="26"/>
      <c r="Q17" s="26"/>
      <c r="R17" s="26"/>
      <c r="S17" s="26"/>
      <c r="T17" s="26"/>
      <c r="U17" s="26"/>
      <c r="V17" s="26"/>
    </row>
    <row r="30" spans="2:22" x14ac:dyDescent="0.2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2:22" x14ac:dyDescent="0.2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22" x14ac:dyDescent="0.2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x14ac:dyDescent="0.2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2:15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2:15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2:15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2:15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</sheetData>
  <sortState ref="B30:C33">
    <sortCondition descending="1" ref="C29"/>
  </sortState>
  <mergeCells count="16">
    <mergeCell ref="A13:O13"/>
    <mergeCell ref="A14:O14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  <mergeCell ref="L5:L6"/>
    <mergeCell ref="M5:M6"/>
  </mergeCells>
  <conditionalFormatting sqref="C7:F7 C10:D11 C8:C9 F8:F11 D9">
    <cfRule type="cellIs" dxfId="3" priority="13" stopIfTrue="1" operator="lessThan">
      <formula>0</formula>
    </cfRule>
  </conditionalFormatting>
  <conditionalFormatting sqref="D8">
    <cfRule type="cellIs" dxfId="2" priority="12" stopIfTrue="1" operator="lessThan">
      <formula>0</formula>
    </cfRule>
  </conditionalFormatting>
  <conditionalFormatting sqref="E9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W40"/>
  <sheetViews>
    <sheetView topLeftCell="A7" zoomScale="130" zoomScaleNormal="130" workbookViewId="0">
      <selection activeCell="A2" sqref="A2:O2"/>
    </sheetView>
  </sheetViews>
  <sheetFormatPr defaultColWidth="8.85546875" defaultRowHeight="15" x14ac:dyDescent="0.25"/>
  <cols>
    <col min="1" max="1" width="4.5703125" style="1" customWidth="1"/>
    <col min="2" max="2" width="12.7109375" style="1" customWidth="1"/>
    <col min="3" max="3" width="8.85546875" style="1"/>
    <col min="4" max="4" width="7.28515625" style="1" customWidth="1"/>
    <col min="5" max="5" width="7.7109375" style="1" customWidth="1"/>
    <col min="6" max="6" width="8.140625" style="1" customWidth="1"/>
    <col min="7" max="7" width="7.5703125" style="1" customWidth="1"/>
    <col min="8" max="8" width="7.28515625" style="1" customWidth="1"/>
    <col min="9" max="9" width="8.42578125" style="1" customWidth="1"/>
    <col min="10" max="10" width="7.5703125" style="1" customWidth="1"/>
    <col min="11" max="11" width="9.7109375" style="1" customWidth="1"/>
    <col min="12" max="13" width="7.5703125" style="1" customWidth="1"/>
    <col min="14" max="15" width="8.85546875" style="1"/>
    <col min="16" max="16" width="11.85546875" style="1" bestFit="1" customWidth="1"/>
    <col min="17" max="16384" width="8.85546875" style="1"/>
  </cols>
  <sheetData>
    <row r="2" spans="1:23" x14ac:dyDescent="0.25">
      <c r="A2" s="82" t="s">
        <v>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3" x14ac:dyDescent="0.25">
      <c r="A4" s="9" t="s">
        <v>0</v>
      </c>
      <c r="B4" s="109" t="s">
        <v>1</v>
      </c>
      <c r="C4" s="86" t="s">
        <v>32</v>
      </c>
      <c r="D4" s="87"/>
      <c r="E4" s="87"/>
      <c r="F4" s="88"/>
      <c r="G4" s="92" t="s">
        <v>2</v>
      </c>
      <c r="H4" s="93"/>
      <c r="I4" s="93"/>
      <c r="J4" s="93"/>
      <c r="K4" s="94" t="s">
        <v>3</v>
      </c>
      <c r="L4" s="95"/>
      <c r="M4" s="95"/>
      <c r="N4" s="96" t="s">
        <v>4</v>
      </c>
      <c r="O4" s="96" t="s">
        <v>5</v>
      </c>
    </row>
    <row r="5" spans="1:23" x14ac:dyDescent="0.25">
      <c r="A5" s="10" t="s">
        <v>6</v>
      </c>
      <c r="B5" s="110"/>
      <c r="C5" s="89"/>
      <c r="D5" s="90"/>
      <c r="E5" s="90"/>
      <c r="F5" s="91"/>
      <c r="G5" s="94" t="s">
        <v>7</v>
      </c>
      <c r="H5" s="94" t="s">
        <v>8</v>
      </c>
      <c r="I5" s="94" t="s">
        <v>9</v>
      </c>
      <c r="J5" s="94" t="s">
        <v>10</v>
      </c>
      <c r="K5" s="86" t="s">
        <v>11</v>
      </c>
      <c r="L5" s="94" t="s">
        <v>12</v>
      </c>
      <c r="M5" s="104" t="s">
        <v>13</v>
      </c>
      <c r="N5" s="97"/>
      <c r="O5" s="97"/>
      <c r="P5" s="26"/>
      <c r="Q5" s="26"/>
      <c r="R5" s="26"/>
      <c r="S5" s="26"/>
      <c r="T5" s="26"/>
      <c r="U5" s="26"/>
      <c r="V5" s="26"/>
      <c r="W5" s="26"/>
    </row>
    <row r="6" spans="1:23" x14ac:dyDescent="0.25">
      <c r="A6" s="11"/>
      <c r="B6" s="111"/>
      <c r="C6" s="20" t="s">
        <v>14</v>
      </c>
      <c r="D6" s="21" t="s">
        <v>8</v>
      </c>
      <c r="E6" s="21" t="s">
        <v>15</v>
      </c>
      <c r="F6" s="21" t="s">
        <v>16</v>
      </c>
      <c r="G6" s="112"/>
      <c r="H6" s="112"/>
      <c r="I6" s="112"/>
      <c r="J6" s="112"/>
      <c r="K6" s="89"/>
      <c r="L6" s="112"/>
      <c r="M6" s="104"/>
      <c r="N6" s="98"/>
      <c r="O6" s="98"/>
      <c r="P6" s="26"/>
      <c r="Q6" s="26"/>
      <c r="R6" s="26"/>
      <c r="S6" s="26"/>
      <c r="T6" s="26"/>
      <c r="U6" s="26"/>
      <c r="V6" s="26"/>
      <c r="W6" s="26"/>
    </row>
    <row r="7" spans="1:23" x14ac:dyDescent="0.25">
      <c r="A7" s="8">
        <v>1</v>
      </c>
      <c r="B7" s="12" t="s">
        <v>23</v>
      </c>
      <c r="C7" s="8">
        <v>24108</v>
      </c>
      <c r="D7" s="8">
        <v>11753</v>
      </c>
      <c r="E7" s="42">
        <v>4422</v>
      </c>
      <c r="F7" s="8">
        <v>7933</v>
      </c>
      <c r="G7" s="44">
        <v>16.75</v>
      </c>
      <c r="H7" s="34">
        <v>34.369999999999997</v>
      </c>
      <c r="I7" s="34" t="s">
        <v>45</v>
      </c>
      <c r="J7" s="54" t="s">
        <v>45</v>
      </c>
      <c r="K7" s="61">
        <v>2009</v>
      </c>
      <c r="L7" s="61">
        <v>8087.5</v>
      </c>
      <c r="M7" s="35">
        <v>793.3</v>
      </c>
      <c r="N7" s="70">
        <v>0.16700000000000001</v>
      </c>
      <c r="O7" s="76">
        <v>7.42</v>
      </c>
      <c r="P7" s="26"/>
      <c r="Q7" s="26"/>
      <c r="R7" s="26"/>
      <c r="S7" s="26"/>
      <c r="T7" s="26"/>
      <c r="U7" s="26"/>
      <c r="V7" s="26"/>
      <c r="W7" s="26"/>
    </row>
    <row r="8" spans="1:23" x14ac:dyDescent="0.25">
      <c r="A8" s="8">
        <v>2</v>
      </c>
      <c r="B8" s="13" t="s">
        <v>24</v>
      </c>
      <c r="C8" s="8">
        <v>30274</v>
      </c>
      <c r="D8" s="8">
        <v>6535</v>
      </c>
      <c r="E8" s="8">
        <v>3991</v>
      </c>
      <c r="F8" s="8">
        <v>19748</v>
      </c>
      <c r="G8" s="44">
        <v>23.41</v>
      </c>
      <c r="H8" s="34">
        <v>25.11</v>
      </c>
      <c r="I8" s="34">
        <v>31.19</v>
      </c>
      <c r="J8" s="54">
        <v>21.28</v>
      </c>
      <c r="K8" s="61">
        <v>1210.9000000000001</v>
      </c>
      <c r="L8" s="61">
        <v>3508.6</v>
      </c>
      <c r="M8" s="35">
        <v>897.6</v>
      </c>
      <c r="N8" s="70">
        <v>0.23400000000000001</v>
      </c>
      <c r="O8" s="76">
        <v>6.2060000000000004</v>
      </c>
      <c r="P8" s="26"/>
      <c r="Q8" s="26"/>
      <c r="R8" s="26"/>
      <c r="S8" s="26"/>
      <c r="T8" s="26"/>
      <c r="U8" s="26"/>
      <c r="V8" s="26"/>
      <c r="W8" s="26"/>
    </row>
    <row r="9" spans="1:23" x14ac:dyDescent="0.25">
      <c r="A9" s="8">
        <v>3</v>
      </c>
      <c r="B9" s="13" t="s">
        <v>25</v>
      </c>
      <c r="C9" s="8">
        <v>14910</v>
      </c>
      <c r="D9" s="8">
        <v>5445</v>
      </c>
      <c r="E9" s="8" t="s">
        <v>31</v>
      </c>
      <c r="F9" s="8">
        <v>9465</v>
      </c>
      <c r="G9" s="44">
        <v>18.54</v>
      </c>
      <c r="H9" s="45">
        <v>25.38</v>
      </c>
      <c r="I9" s="34" t="s">
        <v>31</v>
      </c>
      <c r="J9" s="46">
        <v>14.61</v>
      </c>
      <c r="K9" s="47">
        <v>784.73</v>
      </c>
      <c r="L9" s="47">
        <f>D9/Sheet1!H6</f>
        <v>5445</v>
      </c>
      <c r="M9" s="48">
        <v>525.83000000000004</v>
      </c>
      <c r="N9" s="49">
        <v>0.185</v>
      </c>
      <c r="O9" s="50">
        <v>10.125999999999999</v>
      </c>
      <c r="P9" s="26"/>
      <c r="Q9" s="26"/>
      <c r="R9" s="26"/>
      <c r="S9" s="26"/>
      <c r="T9" s="26"/>
      <c r="U9" s="26"/>
      <c r="V9" s="26"/>
      <c r="W9" s="26"/>
    </row>
    <row r="10" spans="1:23" x14ac:dyDescent="0.25">
      <c r="A10" s="8">
        <v>4</v>
      </c>
      <c r="B10" s="13" t="s">
        <v>26</v>
      </c>
      <c r="C10" s="8">
        <v>22493</v>
      </c>
      <c r="D10" s="8">
        <v>3979</v>
      </c>
      <c r="E10" s="8">
        <v>9940</v>
      </c>
      <c r="F10" s="8">
        <v>8574</v>
      </c>
      <c r="G10" s="44">
        <v>23.68</v>
      </c>
      <c r="H10" s="34">
        <v>25.81</v>
      </c>
      <c r="I10" s="34">
        <v>25.12</v>
      </c>
      <c r="J10" s="54">
        <v>21.04</v>
      </c>
      <c r="K10" s="61">
        <v>1405.8</v>
      </c>
      <c r="L10" s="61">
        <v>4639.6000000000004</v>
      </c>
      <c r="M10" s="35">
        <v>659.5</v>
      </c>
      <c r="N10" s="70">
        <v>0.23599999999999999</v>
      </c>
      <c r="O10" s="76">
        <v>5.63</v>
      </c>
      <c r="P10" s="26"/>
      <c r="Q10" s="26"/>
      <c r="R10" s="26"/>
      <c r="S10" s="26"/>
      <c r="T10" s="26"/>
      <c r="U10" s="26"/>
      <c r="V10" s="26"/>
      <c r="W10" s="26"/>
    </row>
    <row r="11" spans="1:23" x14ac:dyDescent="0.25">
      <c r="A11" s="8">
        <v>5</v>
      </c>
      <c r="B11" s="13" t="s">
        <v>27</v>
      </c>
      <c r="C11" s="8">
        <v>33213</v>
      </c>
      <c r="D11" s="8">
        <v>4168</v>
      </c>
      <c r="E11" s="8">
        <v>11886</v>
      </c>
      <c r="F11" s="8">
        <v>17159</v>
      </c>
      <c r="G11" s="44">
        <v>25.89</v>
      </c>
      <c r="H11" s="34">
        <v>48.34</v>
      </c>
      <c r="I11" s="34">
        <v>28.52</v>
      </c>
      <c r="J11" s="54">
        <v>18.62</v>
      </c>
      <c r="K11" s="61">
        <v>2075.8000000000002</v>
      </c>
      <c r="L11" s="61">
        <v>5351.3</v>
      </c>
      <c r="M11" s="35">
        <v>1319.9</v>
      </c>
      <c r="N11" s="70">
        <v>0.25800000000000001</v>
      </c>
      <c r="O11" s="76">
        <v>4.069</v>
      </c>
      <c r="P11" s="26"/>
      <c r="Q11" s="26"/>
      <c r="R11" s="26"/>
      <c r="S11" s="62"/>
      <c r="T11" s="26"/>
      <c r="U11" s="26"/>
      <c r="V11" s="26"/>
      <c r="W11" s="26"/>
    </row>
    <row r="12" spans="1:23" x14ac:dyDescent="0.25">
      <c r="A12" s="8">
        <v>6</v>
      </c>
      <c r="B12" s="13" t="s">
        <v>28</v>
      </c>
      <c r="C12" s="8">
        <v>33052</v>
      </c>
      <c r="D12" s="8">
        <v>19856</v>
      </c>
      <c r="E12" s="8" t="s">
        <v>31</v>
      </c>
      <c r="F12" s="8">
        <v>13196</v>
      </c>
      <c r="G12" s="44">
        <v>17.43</v>
      </c>
      <c r="H12" s="34">
        <v>12.46</v>
      </c>
      <c r="I12" s="34" t="s">
        <v>31</v>
      </c>
      <c r="J12" s="54">
        <v>24.9</v>
      </c>
      <c r="K12" s="61">
        <v>1180.4000000000001</v>
      </c>
      <c r="L12" s="61">
        <f>D12/Sheet1!H9</f>
        <v>19856</v>
      </c>
      <c r="M12" s="35">
        <v>488.7</v>
      </c>
      <c r="N12" s="70">
        <v>0.17399999999999999</v>
      </c>
      <c r="O12" s="76">
        <v>8.6769999999999996</v>
      </c>
      <c r="P12" s="63"/>
      <c r="Q12" s="26"/>
      <c r="R12" s="26"/>
      <c r="S12" s="26"/>
      <c r="T12" s="26"/>
      <c r="U12" s="26"/>
      <c r="V12" s="26"/>
      <c r="W12" s="26"/>
    </row>
    <row r="13" spans="1:23" x14ac:dyDescent="0.25">
      <c r="A13" s="8">
        <v>7</v>
      </c>
      <c r="B13" s="18" t="s">
        <v>30</v>
      </c>
      <c r="C13" s="8">
        <v>102031</v>
      </c>
      <c r="D13" s="8">
        <v>6301</v>
      </c>
      <c r="E13" s="8">
        <v>4455</v>
      </c>
      <c r="F13" s="8">
        <v>91275</v>
      </c>
      <c r="G13" s="44">
        <v>7.78</v>
      </c>
      <c r="H13" s="34">
        <v>10.99</v>
      </c>
      <c r="I13" s="34">
        <v>20.059999999999999</v>
      </c>
      <c r="J13" s="54">
        <v>6.96</v>
      </c>
      <c r="K13" s="61">
        <v>2372.8000000000002</v>
      </c>
      <c r="L13" s="61">
        <v>3585.3</v>
      </c>
      <c r="M13" s="35">
        <v>2281.8000000000002</v>
      </c>
      <c r="N13" s="70">
        <v>7.8E-2</v>
      </c>
      <c r="O13" s="76">
        <v>7.2990000000000004</v>
      </c>
      <c r="P13" s="26"/>
      <c r="Q13" s="26"/>
      <c r="R13" s="26"/>
      <c r="S13" s="26"/>
      <c r="T13" s="26"/>
      <c r="U13" s="26"/>
      <c r="V13" s="26"/>
      <c r="W13" s="26"/>
    </row>
    <row r="14" spans="1:23" x14ac:dyDescent="0.25">
      <c r="A14" s="105" t="s">
        <v>22</v>
      </c>
      <c r="B14" s="106"/>
      <c r="C14" s="39">
        <f>SUM(C7:C13)</f>
        <v>260081</v>
      </c>
      <c r="D14" s="39">
        <f>SUM(D7:D13)</f>
        <v>58037</v>
      </c>
      <c r="E14" s="39">
        <f>SUM(E7:E13)</f>
        <v>34694</v>
      </c>
      <c r="F14" s="39">
        <f>SUM(F7:F13)</f>
        <v>167350</v>
      </c>
      <c r="G14" s="55">
        <v>15.96</v>
      </c>
      <c r="H14" s="55">
        <v>22.86</v>
      </c>
      <c r="I14" s="55">
        <v>22.04</v>
      </c>
      <c r="J14" s="56">
        <v>12.08</v>
      </c>
      <c r="K14" s="65">
        <v>1635.7</v>
      </c>
      <c r="L14" s="65">
        <v>5795.68</v>
      </c>
      <c r="M14" s="66">
        <v>1169.5</v>
      </c>
      <c r="N14" s="72">
        <v>0.159</v>
      </c>
      <c r="O14" s="79">
        <v>6.6210000000000004</v>
      </c>
      <c r="P14" s="26"/>
      <c r="Q14" s="62"/>
      <c r="R14" s="62"/>
      <c r="S14" s="26"/>
      <c r="T14" s="26"/>
      <c r="U14" s="26"/>
      <c r="V14" s="26"/>
      <c r="W14" s="26"/>
    </row>
    <row r="15" spans="1:23" ht="15.75" thickBot="1" x14ac:dyDescent="0.3">
      <c r="A15" s="10">
        <v>8</v>
      </c>
      <c r="B15" s="27" t="s">
        <v>29</v>
      </c>
      <c r="C15" s="10">
        <v>569902</v>
      </c>
      <c r="D15" s="43">
        <v>44000</v>
      </c>
      <c r="E15" s="10">
        <v>525902</v>
      </c>
      <c r="F15" s="37" t="s">
        <v>31</v>
      </c>
      <c r="G15" s="57">
        <v>8.75</v>
      </c>
      <c r="H15" s="57">
        <v>113.4</v>
      </c>
      <c r="I15" s="57" t="s">
        <v>45</v>
      </c>
      <c r="J15" s="38" t="s">
        <v>31</v>
      </c>
      <c r="K15" s="67">
        <v>33523.599999999999</v>
      </c>
      <c r="L15" s="67">
        <v>33523.599999999999</v>
      </c>
      <c r="M15" s="9" t="s">
        <v>31</v>
      </c>
      <c r="N15" s="71">
        <v>8.7499999999999994E-2</v>
      </c>
      <c r="O15" s="78">
        <v>1.9430000000000001</v>
      </c>
      <c r="P15" s="26"/>
      <c r="Q15" s="26"/>
      <c r="R15" s="64"/>
      <c r="S15" s="26"/>
      <c r="T15" s="26"/>
      <c r="U15" s="26"/>
      <c r="V15" s="26"/>
      <c r="W15" s="26"/>
    </row>
    <row r="16" spans="1:23" ht="15.75" thickBot="1" x14ac:dyDescent="0.3">
      <c r="A16" s="107" t="s">
        <v>22</v>
      </c>
      <c r="B16" s="108"/>
      <c r="C16" s="40">
        <f>SUM(C14:C15)</f>
        <v>829983</v>
      </c>
      <c r="D16" s="41">
        <f>SUM(D14:D15)</f>
        <v>102037</v>
      </c>
      <c r="E16" s="40">
        <f>SUM(E14:E15)</f>
        <v>560596</v>
      </c>
      <c r="F16" s="41">
        <f>SUM(F14:F15)</f>
        <v>167350</v>
      </c>
      <c r="G16" s="58">
        <v>11.01</v>
      </c>
      <c r="H16" s="53">
        <v>61.91</v>
      </c>
      <c r="I16" s="58">
        <v>1.43</v>
      </c>
      <c r="J16" s="53">
        <v>12.08</v>
      </c>
      <c r="K16" s="68">
        <v>4715.8</v>
      </c>
      <c r="L16" s="69">
        <v>20079.7</v>
      </c>
      <c r="M16" s="60">
        <v>1170.2</v>
      </c>
      <c r="N16" s="73">
        <v>0.11</v>
      </c>
      <c r="O16" s="77">
        <v>4.0679999999999996</v>
      </c>
      <c r="P16" s="26"/>
      <c r="Q16" s="26"/>
      <c r="R16" s="26"/>
      <c r="S16" s="26"/>
      <c r="T16" s="26"/>
      <c r="U16" s="26"/>
      <c r="V16" s="26"/>
      <c r="W16" s="26"/>
    </row>
    <row r="17" spans="1:23" ht="28.5" customHeight="1" x14ac:dyDescent="0.25">
      <c r="A17" s="80" t="s">
        <v>46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26"/>
      <c r="Q17" s="26"/>
      <c r="R17" s="26"/>
      <c r="S17" s="26"/>
      <c r="T17" s="26"/>
      <c r="U17" s="26"/>
      <c r="V17" s="26"/>
      <c r="W17" s="26"/>
    </row>
    <row r="18" spans="1:23" s="3" customFormat="1" ht="12.75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2"/>
      <c r="Q18" s="32"/>
      <c r="R18" s="32"/>
      <c r="S18" s="32"/>
      <c r="T18" s="32"/>
      <c r="U18" s="32"/>
      <c r="V18" s="32"/>
      <c r="W18" s="32"/>
    </row>
    <row r="19" spans="1:23" s="7" customFormat="1" ht="1.5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6"/>
      <c r="Q19" s="26"/>
      <c r="R19" s="26"/>
      <c r="S19" s="26"/>
      <c r="T19" s="26"/>
      <c r="U19" s="26"/>
      <c r="V19" s="26"/>
      <c r="W19" s="26"/>
    </row>
    <row r="20" spans="1:23" ht="17.25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6"/>
      <c r="Q20" s="26"/>
      <c r="R20" s="26"/>
      <c r="S20" s="26"/>
      <c r="T20" s="26"/>
      <c r="U20" s="26"/>
      <c r="V20" s="26"/>
      <c r="W20" s="26"/>
    </row>
    <row r="21" spans="1:23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6"/>
      <c r="Q21" s="26"/>
      <c r="R21" s="26"/>
      <c r="S21" s="26"/>
      <c r="T21" s="26"/>
      <c r="U21" s="26"/>
      <c r="V21" s="26"/>
      <c r="W21" s="26"/>
    </row>
    <row r="22" spans="1:23" x14ac:dyDescent="0.25">
      <c r="P22" s="26"/>
      <c r="Q22" s="26"/>
      <c r="R22" s="26"/>
      <c r="S22" s="26"/>
      <c r="T22" s="26"/>
      <c r="U22" s="26"/>
      <c r="V22" s="26"/>
      <c r="W22" s="26"/>
    </row>
    <row r="23" spans="1:23" x14ac:dyDescent="0.25">
      <c r="P23" s="26"/>
      <c r="Q23" s="26"/>
      <c r="R23" s="26"/>
      <c r="S23" s="26"/>
      <c r="T23" s="26"/>
      <c r="U23" s="26"/>
      <c r="V23" s="26"/>
      <c r="W23" s="26"/>
    </row>
    <row r="24" spans="1:23" x14ac:dyDescent="0.25">
      <c r="P24" s="26"/>
      <c r="Q24" s="26"/>
      <c r="R24" s="26"/>
      <c r="S24" s="26"/>
      <c r="T24" s="26"/>
      <c r="U24" s="26"/>
      <c r="V24" s="26"/>
      <c r="W24" s="26"/>
    </row>
    <row r="25" spans="1:23" x14ac:dyDescent="0.25">
      <c r="P25" s="26"/>
      <c r="Q25" s="26"/>
      <c r="R25" s="26"/>
      <c r="S25" s="26"/>
      <c r="T25" s="26"/>
      <c r="U25" s="26"/>
      <c r="V25" s="26"/>
      <c r="W25" s="26"/>
    </row>
    <row r="26" spans="1:23" x14ac:dyDescent="0.25">
      <c r="P26" s="26"/>
      <c r="Q26" s="26"/>
      <c r="R26" s="26"/>
      <c r="S26" s="26"/>
      <c r="T26" s="26"/>
      <c r="U26" s="26"/>
      <c r="V26" s="26"/>
      <c r="W26" s="26"/>
    </row>
    <row r="27" spans="1:23" x14ac:dyDescent="0.25">
      <c r="P27" s="26"/>
      <c r="Q27" s="26"/>
      <c r="R27" s="26"/>
      <c r="S27" s="26"/>
      <c r="T27" s="26"/>
      <c r="U27" s="26"/>
      <c r="V27" s="26"/>
      <c r="W27" s="26"/>
    </row>
    <row r="28" spans="1:23" x14ac:dyDescent="0.25">
      <c r="P28" s="26"/>
      <c r="Q28" s="26"/>
      <c r="R28" s="26"/>
      <c r="S28" s="26"/>
      <c r="T28" s="26"/>
      <c r="U28" s="26"/>
      <c r="V28" s="26"/>
      <c r="W28" s="26"/>
    </row>
    <row r="29" spans="1:23" x14ac:dyDescent="0.25">
      <c r="P29" s="26"/>
      <c r="Q29" s="26"/>
      <c r="R29" s="26"/>
      <c r="S29" s="26"/>
      <c r="T29" s="26"/>
      <c r="U29" s="26"/>
      <c r="V29" s="26"/>
      <c r="W29" s="26"/>
    </row>
    <row r="30" spans="1:23" x14ac:dyDescent="0.25">
      <c r="P30" s="26"/>
      <c r="Q30" s="26"/>
      <c r="R30" s="26"/>
      <c r="S30" s="26"/>
      <c r="T30" s="26"/>
      <c r="U30" s="26"/>
      <c r="V30" s="26"/>
      <c r="W30" s="26"/>
    </row>
    <row r="31" spans="1:23" x14ac:dyDescent="0.25">
      <c r="P31" s="26"/>
      <c r="Q31" s="26"/>
      <c r="R31" s="26"/>
      <c r="S31" s="26"/>
      <c r="T31" s="26"/>
      <c r="U31" s="26"/>
      <c r="V31" s="26"/>
      <c r="W31" s="26"/>
    </row>
    <row r="32" spans="1:23" x14ac:dyDescent="0.25">
      <c r="P32" s="26"/>
      <c r="Q32" s="26"/>
      <c r="R32" s="26"/>
      <c r="S32" s="26"/>
      <c r="T32" s="26"/>
      <c r="U32" s="26"/>
      <c r="V32" s="26"/>
      <c r="W32" s="26"/>
    </row>
    <row r="33" spans="1:23" x14ac:dyDescent="0.25">
      <c r="P33" s="26"/>
      <c r="Q33" s="26"/>
      <c r="R33" s="26"/>
      <c r="S33" s="26"/>
      <c r="T33" s="26"/>
      <c r="U33" s="26"/>
      <c r="V33" s="26"/>
      <c r="W33" s="26"/>
    </row>
    <row r="34" spans="1:23" x14ac:dyDescent="0.25">
      <c r="A34" s="26"/>
      <c r="B34" s="26"/>
      <c r="C34" s="26"/>
      <c r="D34" s="26"/>
      <c r="E34" s="26"/>
      <c r="F34" s="26"/>
      <c r="G34" s="26"/>
      <c r="H34" s="26"/>
      <c r="P34" s="26"/>
      <c r="Q34" s="26"/>
      <c r="R34" s="26"/>
      <c r="S34" s="26"/>
      <c r="T34" s="26"/>
      <c r="U34" s="26"/>
      <c r="V34" s="26"/>
      <c r="W34" s="26"/>
    </row>
    <row r="35" spans="1:23" x14ac:dyDescent="0.25">
      <c r="A35" s="26"/>
      <c r="B35" s="26"/>
      <c r="C35" s="26"/>
      <c r="D35" s="26"/>
      <c r="E35" s="26"/>
      <c r="F35" s="26"/>
      <c r="G35" s="26"/>
      <c r="H35" s="26"/>
      <c r="P35" s="26"/>
      <c r="Q35" s="26"/>
      <c r="R35" s="26"/>
      <c r="S35" s="26"/>
      <c r="T35" s="26"/>
      <c r="U35" s="26"/>
      <c r="V35" s="26"/>
      <c r="W35" s="26"/>
    </row>
    <row r="36" spans="1:23" x14ac:dyDescent="0.25">
      <c r="A36" s="26"/>
      <c r="B36" s="26"/>
      <c r="C36" s="26"/>
      <c r="D36" s="26"/>
      <c r="E36" s="26"/>
      <c r="F36" s="26"/>
      <c r="G36" s="26"/>
      <c r="H36" s="26"/>
      <c r="P36" s="26"/>
      <c r="Q36" s="26"/>
      <c r="R36" s="26"/>
      <c r="S36" s="26"/>
      <c r="T36" s="26"/>
      <c r="U36" s="26"/>
      <c r="V36" s="26"/>
      <c r="W36" s="26"/>
    </row>
    <row r="37" spans="1:23" x14ac:dyDescent="0.25">
      <c r="A37" s="26"/>
      <c r="B37" s="26"/>
      <c r="C37" s="26"/>
      <c r="D37" s="26"/>
      <c r="E37" s="26"/>
      <c r="F37" s="26"/>
      <c r="G37" s="26"/>
      <c r="H37" s="26"/>
      <c r="P37" s="26"/>
      <c r="Q37" s="26"/>
      <c r="R37" s="26"/>
      <c r="S37" s="26"/>
      <c r="T37" s="26"/>
      <c r="U37" s="26"/>
      <c r="V37" s="26"/>
      <c r="W37" s="26"/>
    </row>
    <row r="38" spans="1:23" x14ac:dyDescent="0.25">
      <c r="A38" s="26"/>
      <c r="B38" s="26"/>
      <c r="C38" s="26"/>
      <c r="D38" s="26"/>
      <c r="E38" s="26"/>
      <c r="F38" s="26"/>
      <c r="G38" s="26"/>
      <c r="H38" s="26"/>
      <c r="P38" s="26"/>
      <c r="Q38" s="26"/>
      <c r="R38" s="26"/>
      <c r="S38" s="26"/>
      <c r="T38" s="26"/>
      <c r="U38" s="26"/>
      <c r="V38" s="26"/>
      <c r="W38" s="26"/>
    </row>
    <row r="39" spans="1:23" x14ac:dyDescent="0.25">
      <c r="A39" s="26"/>
      <c r="B39" s="26"/>
      <c r="C39" s="26"/>
      <c r="D39" s="26"/>
      <c r="E39" s="26"/>
      <c r="F39" s="26"/>
      <c r="G39" s="26"/>
      <c r="H39" s="26"/>
    </row>
    <row r="40" spans="1:23" x14ac:dyDescent="0.25">
      <c r="A40" s="26"/>
      <c r="B40" s="26"/>
      <c r="C40" s="26"/>
      <c r="D40" s="26"/>
      <c r="E40" s="26"/>
      <c r="F40" s="26"/>
      <c r="G40" s="26"/>
      <c r="H40" s="26"/>
    </row>
  </sheetData>
  <sortState ref="B38:C44">
    <sortCondition ref="C37"/>
  </sortState>
  <mergeCells count="17">
    <mergeCell ref="L5:L6"/>
    <mergeCell ref="M5:M6"/>
    <mergeCell ref="A14:B14"/>
    <mergeCell ref="A17:O17"/>
    <mergeCell ref="A16:B16"/>
    <mergeCell ref="A2:O2"/>
    <mergeCell ref="B4:B6"/>
    <mergeCell ref="C4:F5"/>
    <mergeCell ref="G4:J4"/>
    <mergeCell ref="K4:M4"/>
    <mergeCell ref="N4:N6"/>
    <mergeCell ref="O4:O6"/>
    <mergeCell ref="G5:G6"/>
    <mergeCell ref="H5:H6"/>
    <mergeCell ref="I5:I6"/>
    <mergeCell ref="J5:J6"/>
    <mergeCell ref="K5:K6"/>
  </mergeCells>
  <conditionalFormatting sqref="E13 E9 E7:F7 D7:D12 C7:C15 F8:F13 E15 D14:F14">
    <cfRule type="cellIs" dxfId="0" priority="8" stopIfTrue="1" operator="lessThan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workbookViewId="0">
      <selection activeCell="E22" sqref="E22"/>
    </sheetView>
  </sheetViews>
  <sheetFormatPr defaultRowHeight="15" x14ac:dyDescent="0.25"/>
  <cols>
    <col min="2" max="2" width="14.42578125" customWidth="1"/>
    <col min="3" max="3" width="9.42578125" customWidth="1"/>
    <col min="4" max="4" width="10.7109375" customWidth="1"/>
    <col min="10" max="10" width="15.140625" customWidth="1"/>
  </cols>
  <sheetData>
    <row r="2" spans="2:15" x14ac:dyDescent="0.25">
      <c r="C2" s="113" t="s">
        <v>34</v>
      </c>
      <c r="D2" s="113"/>
      <c r="E2" s="113"/>
      <c r="F2" s="113"/>
      <c r="G2" s="113" t="s">
        <v>37</v>
      </c>
      <c r="H2" s="113"/>
      <c r="I2" s="113"/>
      <c r="J2" t="s">
        <v>38</v>
      </c>
    </row>
    <row r="3" spans="2:15" x14ac:dyDescent="0.25">
      <c r="C3" s="22" t="s">
        <v>7</v>
      </c>
      <c r="D3" s="22" t="s">
        <v>8</v>
      </c>
      <c r="E3" s="22" t="s">
        <v>35</v>
      </c>
      <c r="F3" s="22" t="s">
        <v>36</v>
      </c>
      <c r="G3" s="23" t="s">
        <v>7</v>
      </c>
      <c r="H3" s="23" t="s">
        <v>35</v>
      </c>
      <c r="I3" s="23" t="s">
        <v>36</v>
      </c>
    </row>
    <row r="4" spans="2:15" x14ac:dyDescent="0.25">
      <c r="B4" t="s">
        <v>23</v>
      </c>
      <c r="C4">
        <v>8097</v>
      </c>
      <c r="D4">
        <v>3973</v>
      </c>
      <c r="E4">
        <v>2059</v>
      </c>
      <c r="F4">
        <v>2065</v>
      </c>
      <c r="G4">
        <v>12</v>
      </c>
      <c r="H4">
        <v>2</v>
      </c>
      <c r="I4">
        <v>10</v>
      </c>
      <c r="J4">
        <v>29</v>
      </c>
    </row>
    <row r="5" spans="2:15" x14ac:dyDescent="0.25">
      <c r="B5" t="s">
        <v>24</v>
      </c>
      <c r="C5">
        <v>7737</v>
      </c>
      <c r="D5">
        <v>1699</v>
      </c>
      <c r="E5">
        <v>1265</v>
      </c>
      <c r="F5">
        <v>4773</v>
      </c>
      <c r="G5">
        <v>26</v>
      </c>
      <c r="H5">
        <v>3</v>
      </c>
      <c r="I5">
        <v>23</v>
      </c>
      <c r="J5">
        <v>42</v>
      </c>
    </row>
    <row r="6" spans="2:15" x14ac:dyDescent="0.25">
      <c r="B6" t="s">
        <v>25</v>
      </c>
      <c r="C6">
        <v>3417</v>
      </c>
      <c r="D6">
        <v>1707</v>
      </c>
      <c r="F6">
        <v>1355</v>
      </c>
      <c r="G6">
        <v>19</v>
      </c>
      <c r="H6">
        <v>1</v>
      </c>
      <c r="I6">
        <v>18</v>
      </c>
      <c r="J6">
        <v>30</v>
      </c>
    </row>
    <row r="7" spans="2:15" x14ac:dyDescent="0.25">
      <c r="B7" t="s">
        <v>26</v>
      </c>
      <c r="C7">
        <v>6519</v>
      </c>
      <c r="D7">
        <v>1381</v>
      </c>
      <c r="E7">
        <v>2580</v>
      </c>
      <c r="F7">
        <v>2558</v>
      </c>
      <c r="G7">
        <v>20</v>
      </c>
      <c r="H7">
        <v>3</v>
      </c>
      <c r="I7">
        <v>17</v>
      </c>
      <c r="J7">
        <v>40</v>
      </c>
    </row>
    <row r="8" spans="2:15" x14ac:dyDescent="0.25">
      <c r="B8" t="s">
        <v>27</v>
      </c>
      <c r="C8">
        <v>8951</v>
      </c>
      <c r="D8">
        <v>1862</v>
      </c>
      <c r="E8">
        <v>3499</v>
      </c>
      <c r="F8">
        <v>3590</v>
      </c>
      <c r="G8">
        <v>16</v>
      </c>
      <c r="H8">
        <v>3</v>
      </c>
      <c r="I8">
        <v>13</v>
      </c>
      <c r="J8">
        <v>36</v>
      </c>
    </row>
    <row r="9" spans="2:15" x14ac:dyDescent="0.25">
      <c r="B9" t="s">
        <v>28</v>
      </c>
      <c r="C9">
        <v>8472</v>
      </c>
      <c r="D9">
        <v>4018</v>
      </c>
      <c r="F9">
        <v>4454</v>
      </c>
      <c r="G9">
        <v>29</v>
      </c>
      <c r="H9">
        <v>1</v>
      </c>
      <c r="I9">
        <v>28</v>
      </c>
      <c r="J9">
        <v>49</v>
      </c>
    </row>
    <row r="10" spans="2:15" x14ac:dyDescent="0.25">
      <c r="B10" t="s">
        <v>30</v>
      </c>
      <c r="C10">
        <v>9341</v>
      </c>
      <c r="D10">
        <v>1380</v>
      </c>
      <c r="E10">
        <v>1231</v>
      </c>
      <c r="F10">
        <v>6730</v>
      </c>
      <c r="G10">
        <v>42</v>
      </c>
      <c r="H10">
        <v>2</v>
      </c>
      <c r="I10">
        <v>40</v>
      </c>
      <c r="J10">
        <v>56</v>
      </c>
    </row>
    <row r="11" spans="2:15" x14ac:dyDescent="0.25">
      <c r="B11" t="s">
        <v>29</v>
      </c>
      <c r="C11">
        <v>54440</v>
      </c>
      <c r="D11">
        <v>5027</v>
      </c>
      <c r="E11">
        <v>49413</v>
      </c>
      <c r="G11">
        <v>18</v>
      </c>
      <c r="H11">
        <v>18</v>
      </c>
      <c r="J11">
        <v>96</v>
      </c>
    </row>
    <row r="12" spans="2:15" x14ac:dyDescent="0.25">
      <c r="B12" t="s">
        <v>41</v>
      </c>
      <c r="C12" s="25">
        <f>SUM(C4:C10)</f>
        <v>52534</v>
      </c>
      <c r="D12" s="25">
        <f t="shared" ref="D12:J12" si="0">SUM(D4:D10)</f>
        <v>16020</v>
      </c>
      <c r="E12" s="25">
        <f t="shared" si="0"/>
        <v>10634</v>
      </c>
      <c r="F12" s="25">
        <f t="shared" si="0"/>
        <v>25525</v>
      </c>
      <c r="G12" s="25">
        <f t="shared" si="0"/>
        <v>164</v>
      </c>
      <c r="H12" s="25">
        <f t="shared" si="0"/>
        <v>15</v>
      </c>
      <c r="I12" s="25">
        <f t="shared" si="0"/>
        <v>149</v>
      </c>
      <c r="J12" s="25">
        <f t="shared" si="0"/>
        <v>282</v>
      </c>
    </row>
    <row r="13" spans="2:15" x14ac:dyDescent="0.25">
      <c r="B13" t="s">
        <v>17</v>
      </c>
      <c r="C13">
        <v>8230</v>
      </c>
      <c r="D13">
        <v>5332</v>
      </c>
      <c r="E13">
        <v>2898</v>
      </c>
      <c r="G13">
        <v>4</v>
      </c>
      <c r="H13">
        <v>4</v>
      </c>
      <c r="J13">
        <v>26</v>
      </c>
    </row>
    <row r="14" spans="2:15" x14ac:dyDescent="0.25">
      <c r="B14" t="s">
        <v>18</v>
      </c>
      <c r="C14">
        <v>13677</v>
      </c>
      <c r="D14">
        <v>6472</v>
      </c>
      <c r="E14">
        <v>1305</v>
      </c>
      <c r="F14">
        <v>5900</v>
      </c>
      <c r="G14">
        <v>33</v>
      </c>
      <c r="H14" s="24">
        <v>2</v>
      </c>
      <c r="I14">
        <v>30</v>
      </c>
      <c r="J14">
        <v>51</v>
      </c>
      <c r="N14" s="24"/>
      <c r="O14" t="s">
        <v>39</v>
      </c>
    </row>
    <row r="15" spans="2:15" x14ac:dyDescent="0.25">
      <c r="B15" t="s">
        <v>19</v>
      </c>
      <c r="C15">
        <v>6859</v>
      </c>
      <c r="D15">
        <v>4864</v>
      </c>
      <c r="E15">
        <v>950</v>
      </c>
      <c r="F15">
        <v>1045</v>
      </c>
      <c r="G15">
        <v>4</v>
      </c>
      <c r="H15">
        <v>2</v>
      </c>
      <c r="I15">
        <v>2</v>
      </c>
      <c r="J15">
        <v>19</v>
      </c>
    </row>
    <row r="16" spans="2:15" x14ac:dyDescent="0.25">
      <c r="B16" t="s">
        <v>20</v>
      </c>
      <c r="C16">
        <v>6035</v>
      </c>
      <c r="D16">
        <v>1853</v>
      </c>
      <c r="E16">
        <v>485</v>
      </c>
      <c r="F16">
        <v>3697</v>
      </c>
      <c r="G16">
        <v>24</v>
      </c>
      <c r="H16">
        <v>2</v>
      </c>
      <c r="I16">
        <v>22</v>
      </c>
      <c r="J16">
        <v>36</v>
      </c>
    </row>
    <row r="17" spans="2:10" x14ac:dyDescent="0.25">
      <c r="B17" t="s">
        <v>21</v>
      </c>
      <c r="C17">
        <v>7632</v>
      </c>
      <c r="D17">
        <v>3152</v>
      </c>
      <c r="F17">
        <v>4480</v>
      </c>
      <c r="G17">
        <v>25</v>
      </c>
      <c r="H17">
        <v>1</v>
      </c>
      <c r="I17">
        <v>24</v>
      </c>
      <c r="J17">
        <v>44</v>
      </c>
    </row>
    <row r="18" spans="2:10" x14ac:dyDescent="0.25">
      <c r="C18" s="25">
        <f>SUM(C13:C17)</f>
        <v>42433</v>
      </c>
      <c r="D18" s="25">
        <f t="shared" ref="D18:J18" si="1">SUM(D13:D17)</f>
        <v>21673</v>
      </c>
      <c r="E18" s="25">
        <f t="shared" si="1"/>
        <v>5638</v>
      </c>
      <c r="F18" s="25">
        <f t="shared" si="1"/>
        <v>15122</v>
      </c>
      <c r="G18" s="25">
        <f t="shared" si="1"/>
        <v>90</v>
      </c>
      <c r="H18" s="25">
        <f t="shared" si="1"/>
        <v>11</v>
      </c>
      <c r="I18" s="25">
        <f t="shared" si="1"/>
        <v>78</v>
      </c>
      <c r="J18" s="25">
        <f t="shared" si="1"/>
        <v>176</v>
      </c>
    </row>
    <row r="22" spans="2:10" x14ac:dyDescent="0.25">
      <c r="B22" t="s">
        <v>40</v>
      </c>
      <c r="C22" s="25">
        <f>SUM(C4:C11)</f>
        <v>106974</v>
      </c>
      <c r="D22" s="25">
        <f t="shared" ref="D22:J22" si="2">SUM(D4:D11)</f>
        <v>21047</v>
      </c>
      <c r="E22" s="25">
        <f t="shared" si="2"/>
        <v>60047</v>
      </c>
      <c r="F22" s="25">
        <f t="shared" si="2"/>
        <v>25525</v>
      </c>
      <c r="G22" s="25">
        <f t="shared" si="2"/>
        <v>182</v>
      </c>
      <c r="H22" s="25">
        <f t="shared" si="2"/>
        <v>33</v>
      </c>
      <c r="I22" s="25">
        <f t="shared" si="2"/>
        <v>149</v>
      </c>
      <c r="J22" s="25">
        <f t="shared" si="2"/>
        <v>378</v>
      </c>
    </row>
  </sheetData>
  <mergeCells count="2">
    <mergeCell ref="C2:F2"/>
    <mergeCell ref="G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workbookViewId="0">
      <selection activeCell="M26" sqref="M26"/>
    </sheetView>
  </sheetViews>
  <sheetFormatPr defaultRowHeight="15" x14ac:dyDescent="0.25"/>
  <sheetData>
    <row r="3" spans="1:2" ht="25.5" x14ac:dyDescent="0.25">
      <c r="A3" s="4" t="s">
        <v>17</v>
      </c>
      <c r="B3" s="6">
        <v>15.2</v>
      </c>
    </row>
    <row r="4" spans="1:2" x14ac:dyDescent="0.25">
      <c r="A4" s="5" t="s">
        <v>18</v>
      </c>
      <c r="B4" s="6">
        <v>51.7</v>
      </c>
    </row>
    <row r="5" spans="1:2" ht="25.5" x14ac:dyDescent="0.25">
      <c r="A5" s="5" t="s">
        <v>19</v>
      </c>
      <c r="B5" s="6">
        <v>33.200000000000003</v>
      </c>
    </row>
    <row r="6" spans="1:2" x14ac:dyDescent="0.25">
      <c r="A6" s="5" t="s">
        <v>20</v>
      </c>
      <c r="B6" s="6">
        <v>31</v>
      </c>
    </row>
    <row r="7" spans="1:2" x14ac:dyDescent="0.25">
      <c r="A7" s="5" t="s">
        <v>21</v>
      </c>
      <c r="B7" s="6">
        <v>36.4</v>
      </c>
    </row>
    <row r="10" spans="1:2" x14ac:dyDescent="0.25">
      <c r="A10" s="5" t="s">
        <v>20</v>
      </c>
      <c r="B10">
        <v>5.46</v>
      </c>
    </row>
    <row r="11" spans="1:2" x14ac:dyDescent="0.25">
      <c r="A11" s="5" t="s">
        <v>21</v>
      </c>
      <c r="B11">
        <v>5.28</v>
      </c>
    </row>
    <row r="12" spans="1:2" x14ac:dyDescent="0.25">
      <c r="A12" s="5" t="s">
        <v>18</v>
      </c>
      <c r="B12">
        <v>3.39</v>
      </c>
    </row>
    <row r="13" spans="1:2" ht="25.5" x14ac:dyDescent="0.25">
      <c r="A13" s="4" t="s">
        <v>17</v>
      </c>
      <c r="B13">
        <v>2.92</v>
      </c>
    </row>
    <row r="14" spans="1:2" ht="25.5" x14ac:dyDescent="0.25">
      <c r="A14" s="5" t="s">
        <v>19</v>
      </c>
      <c r="B14">
        <v>2.73</v>
      </c>
    </row>
    <row r="17" spans="1:2" ht="25.5" x14ac:dyDescent="0.25">
      <c r="A17" s="12" t="s">
        <v>23</v>
      </c>
      <c r="B17">
        <v>32.799999999999997</v>
      </c>
    </row>
    <row r="18" spans="1:2" ht="25.5" x14ac:dyDescent="0.25">
      <c r="A18" s="13" t="s">
        <v>24</v>
      </c>
      <c r="B18">
        <v>28.8</v>
      </c>
    </row>
    <row r="19" spans="1:2" x14ac:dyDescent="0.25">
      <c r="A19" s="13" t="s">
        <v>25</v>
      </c>
      <c r="B19">
        <v>29.1</v>
      </c>
    </row>
    <row r="20" spans="1:2" ht="25.5" x14ac:dyDescent="0.25">
      <c r="A20" s="13" t="s">
        <v>26</v>
      </c>
      <c r="B20">
        <v>34.9</v>
      </c>
    </row>
    <row r="21" spans="1:2" x14ac:dyDescent="0.25">
      <c r="A21" s="13" t="s">
        <v>27</v>
      </c>
      <c r="B21">
        <v>27.5</v>
      </c>
    </row>
    <row r="22" spans="1:2" x14ac:dyDescent="0.25">
      <c r="A22" s="13" t="s">
        <v>28</v>
      </c>
      <c r="B22">
        <v>22.8</v>
      </c>
    </row>
    <row r="23" spans="1:2" ht="25.5" x14ac:dyDescent="0.25">
      <c r="A23" s="18" t="s">
        <v>30</v>
      </c>
      <c r="B23">
        <v>10.1</v>
      </c>
    </row>
    <row r="24" spans="1:2" ht="25.5" x14ac:dyDescent="0.25">
      <c r="A24" s="19" t="s">
        <v>29</v>
      </c>
      <c r="B24">
        <v>9.6</v>
      </c>
    </row>
    <row r="29" spans="1:2" x14ac:dyDescent="0.25">
      <c r="A29" s="13" t="s">
        <v>25</v>
      </c>
      <c r="B29">
        <v>7.24</v>
      </c>
    </row>
    <row r="30" spans="1:2" ht="25.5" x14ac:dyDescent="0.25">
      <c r="A30" s="13" t="s">
        <v>30</v>
      </c>
      <c r="B30">
        <v>5.86</v>
      </c>
    </row>
    <row r="31" spans="1:2" x14ac:dyDescent="0.25">
      <c r="A31" s="13" t="s">
        <v>28</v>
      </c>
      <c r="B31">
        <v>5.71</v>
      </c>
    </row>
    <row r="32" spans="1:2" ht="25.5" x14ac:dyDescent="0.25">
      <c r="A32" s="13" t="s">
        <v>24</v>
      </c>
      <c r="B32">
        <v>4.84</v>
      </c>
    </row>
    <row r="33" spans="1:2" ht="25.5" x14ac:dyDescent="0.25">
      <c r="A33" s="13" t="s">
        <v>26</v>
      </c>
      <c r="B33">
        <v>4.4800000000000004</v>
      </c>
    </row>
    <row r="34" spans="1:2" ht="25.5" x14ac:dyDescent="0.25">
      <c r="A34" s="12" t="s">
        <v>23</v>
      </c>
      <c r="B34">
        <v>3.77</v>
      </c>
    </row>
    <row r="35" spans="1:2" x14ac:dyDescent="0.25">
      <c r="A35" s="18" t="s">
        <v>27</v>
      </c>
      <c r="B35">
        <v>3.58</v>
      </c>
    </row>
    <row r="36" spans="1:2" ht="25.5" x14ac:dyDescent="0.25">
      <c r="A36" s="19" t="s">
        <v>29</v>
      </c>
      <c r="B36">
        <v>2.0499999999999998</v>
      </c>
    </row>
  </sheetData>
  <sortState ref="A29:B36">
    <sortCondition descending="1" ref="B29:B3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2022-07-12T09:13:42Z</cp:lastPrinted>
  <dcterms:created xsi:type="dcterms:W3CDTF">2014-01-10T05:47:40Z</dcterms:created>
  <dcterms:modified xsi:type="dcterms:W3CDTF">2022-07-20T05:26:20Z</dcterms:modified>
</cp:coreProperties>
</file>