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46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U14" i="1" l="1"/>
  <c r="Y16" i="2" l="1"/>
  <c r="Y18" i="2" s="1"/>
  <c r="X16" i="2"/>
  <c r="X18" i="2" s="1"/>
  <c r="V16" i="2" l="1"/>
  <c r="V18" i="2" s="1"/>
  <c r="U16" i="2"/>
  <c r="U18" i="2" s="1"/>
  <c r="R16" i="2" l="1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G16" i="2"/>
  <c r="G18" i="2" s="1"/>
  <c r="F16" i="2"/>
  <c r="F18" i="2" s="1"/>
  <c r="E16" i="2"/>
  <c r="E18" i="2" s="1"/>
  <c r="D16" i="2"/>
  <c r="D18" i="2" s="1"/>
  <c r="C16" i="2"/>
  <c r="C18" i="2" s="1"/>
  <c r="V14" i="1"/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<sst xmlns="http://schemas.openxmlformats.org/spreadsheetml/2006/main" count="130" uniqueCount="44">
  <si>
    <t xml:space="preserve">3.12. VARTOTOJAMS SKIRTŲ DARBO VIETŲ SKAIČIUS </t>
  </si>
  <si>
    <t>Eil.</t>
  </si>
  <si>
    <t>Savivaldybių</t>
  </si>
  <si>
    <t>Darbo vietų skaičius vartotojams</t>
  </si>
  <si>
    <t>Iš jų: kompiuterizuotų darbo vietų skaičius</t>
  </si>
  <si>
    <t>Vartotojų apmokymas</t>
  </si>
  <si>
    <t>Nr.</t>
  </si>
  <si>
    <t>viešosios</t>
  </si>
  <si>
    <t>SVB tinklo      b-kose</t>
  </si>
  <si>
    <t>VB</t>
  </si>
  <si>
    <t>Miesto fil.</t>
  </si>
  <si>
    <t xml:space="preserve">Kaimo fil. </t>
  </si>
  <si>
    <t>Iš viso</t>
  </si>
  <si>
    <t>Prijungtų prie tinklo</t>
  </si>
  <si>
    <t>Su interneto prieiga</t>
  </si>
  <si>
    <t>bibliotekos</t>
  </si>
  <si>
    <t>SVB</t>
  </si>
  <si>
    <t>Kaimo fil.</t>
  </si>
  <si>
    <t>Vietų sk. 1000 gyvent.</t>
  </si>
  <si>
    <t>Vartot.sk. 1 vietai</t>
  </si>
  <si>
    <t>Trukmė (val.)</t>
  </si>
  <si>
    <t>Lankytojų skaičius</t>
  </si>
  <si>
    <t>Alytaus m.</t>
  </si>
  <si>
    <t>Alytaus r.</t>
  </si>
  <si>
    <t>Druskininkai</t>
  </si>
  <si>
    <t>Lazdijai</t>
  </si>
  <si>
    <t>Varėna</t>
  </si>
  <si>
    <t>Iš viso:</t>
  </si>
  <si>
    <t>SVB tinklo 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</si>
  <si>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</si>
  <si>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</si>
  <si>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</si>
  <si>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</si>
  <si>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</si>
  <si>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</si>
  <si>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</si>
  <si>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</si>
  <si>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</si>
  <si>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Darbo vietų sk. vartotojams</t>
  </si>
  <si>
    <t>Lanky-tojų skaičius</t>
  </si>
  <si>
    <t>Gyv.sk.</t>
  </si>
  <si>
    <t>Gyvent.sk.</t>
  </si>
  <si>
    <t>ALYTAUS APSKRITIES SAVIVALDYBIŲ VIEŠOSIOSE BIBLIOTEKOSE 2020 M.</t>
  </si>
  <si>
    <t>VILNIAUS APSKRITIES SAVIVALDYBIŲ VIEŠOSIOSE BIBLIOTEKOSE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</si>
</sst>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4E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0" fillId="0" borderId="0" xfId="0" applyNumberFormat="1"/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1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6" xfId="0" applyFont="1" applyFill="1" applyBorder="1" applyAlignment="1">
      <alignment vertical="top" wrapText="1"/>
    </xf>
    <xf numFmtId="0" fontId="8" fillId="2" borderId="0" xfId="0" applyFont="1" applyFill="1" applyAlignment="1">
      <alignment vertical="center"/>
    </xf>
    <xf numFmtId="0" fontId="8" fillId="2" borderId="18" xfId="0" applyFont="1" applyFill="1" applyBorder="1" applyAlignment="1"/>
    <xf numFmtId="0" fontId="12" fillId="2" borderId="0" xfId="0" applyFont="1" applyFill="1"/>
    <xf numFmtId="0" fontId="8" fillId="2" borderId="0" xfId="0" applyFont="1" applyFill="1"/>
    <xf numFmtId="0" fontId="14" fillId="2" borderId="0" xfId="0" applyFont="1" applyFill="1"/>
    <xf numFmtId="164" fontId="14" fillId="2" borderId="0" xfId="0" applyNumberFormat="1" applyFont="1" applyFill="1"/>
    <xf numFmtId="0" fontId="0" fillId="2" borderId="0" xfId="0" applyFont="1" applyFill="1"/>
    <xf numFmtId="0" fontId="8" fillId="5" borderId="13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vertical="center" wrapText="1"/>
    </xf>
    <xf numFmtId="0" fontId="16" fillId="2" borderId="0" xfId="0" applyFont="1" applyFill="1"/>
    <xf numFmtId="0" fontId="8" fillId="5" borderId="13" xfId="0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vertical="top" wrapText="1"/>
    </xf>
    <xf numFmtId="0" fontId="3" fillId="6" borderId="0" xfId="0" applyFont="1" applyFill="1"/>
    <xf numFmtId="0" fontId="17" fillId="4" borderId="1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1" fontId="8" fillId="6" borderId="2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/>
    </xf>
    <xf numFmtId="164" fontId="17" fillId="4" borderId="13" xfId="0" applyNumberFormat="1" applyFont="1" applyFill="1" applyBorder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" fontId="17" fillId="4" borderId="13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8" fillId="2" borderId="0" xfId="0" applyFont="1" applyFill="1"/>
    <xf numFmtId="164" fontId="18" fillId="2" borderId="0" xfId="0" applyNumberFormat="1" applyFont="1" applyFill="1"/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right"/>
    </xf>
    <xf numFmtId="0" fontId="7" fillId="4" borderId="15" xfId="0" applyFont="1" applyFill="1" applyBorder="1" applyAlignment="1"/>
    <xf numFmtId="0" fontId="11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top" wrapText="1"/>
    </xf>
    <xf numFmtId="0" fontId="13" fillId="4" borderId="17" xfId="0" applyFont="1" applyFill="1" applyBorder="1" applyAlignment="1"/>
    <xf numFmtId="0" fontId="20" fillId="2" borderId="0" xfId="0" applyFont="1" applyFill="1" applyBorder="1" applyAlignment="1">
      <alignment horizontal="center"/>
    </xf>
    <xf numFmtId="164" fontId="16" fillId="2" borderId="0" xfId="0" applyNumberFormat="1" applyFont="1" applyFill="1"/>
    <xf numFmtId="0" fontId="19" fillId="2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EF4EC"/>
      <color rgb="FFFDFDFD"/>
      <color rgb="FFFFF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Darbo vietos vartotojams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(Alytaus!$B$9,Alytaus!$B$10,Alytaus!$B$11,Alytaus!$B$12,Alytaus!$B$13)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(Alytaus!$C$9,Alytaus!$C$10,Alytaus!$C$11,Alytaus!$C$12,Alytaus!$C$13)</c:f>
              <c:numCache>
                <c:formatCode>General</c:formatCode>
                <c:ptCount val="5"/>
                <c:pt idx="0">
                  <c:v>132</c:v>
                </c:pt>
                <c:pt idx="1">
                  <c:v>383</c:v>
                </c:pt>
                <c:pt idx="2">
                  <c:v>146</c:v>
                </c:pt>
                <c:pt idx="3">
                  <c:v>218</c:v>
                </c:pt>
                <c:pt idx="4">
                  <c:v>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CC-43E0-89A0-B91B04A296B0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(Alytaus!$B$9,Alytaus!$B$10,Alytaus!$B$11,Alytaus!$B$12,Alytaus!$B$13)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(Alytaus!$O$9,Alytaus!$O$10,Alytaus!$O$11,Alytaus!$O$12,Alytaus!$O$13)</c:f>
              <c:numCache>
                <c:formatCode>General</c:formatCode>
                <c:ptCount val="5"/>
                <c:pt idx="0">
                  <c:v>45</c:v>
                </c:pt>
                <c:pt idx="1">
                  <c:v>137</c:v>
                </c:pt>
                <c:pt idx="2">
                  <c:v>31</c:v>
                </c:pt>
                <c:pt idx="3">
                  <c:v>136</c:v>
                </c:pt>
                <c:pt idx="4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CC-43E0-89A0-B91B04A296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801984"/>
        <c:axId val="101803520"/>
      </c:barChart>
      <c:catAx>
        <c:axId val="10180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803520"/>
        <c:crosses val="autoZero"/>
        <c:auto val="1"/>
        <c:lblAlgn val="ctr"/>
        <c:lblOffset val="100"/>
        <c:noMultiLvlLbl val="0"/>
      </c:catAx>
      <c:valAx>
        <c:axId val="101803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18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Kompiuterizuotų darbo vietų su interneto prieiga skaičius 1000 Alytaus apskrities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321161992408743"/>
          <c:y val="2.34380305853380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05555555555555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B3-484A-8098-B906E9320C59}"/>
                </c:ext>
              </c:extLst>
            </c:dLbl>
            <c:dLbl>
              <c:idx val="4"/>
              <c:layout>
                <c:manualLayout>
                  <c:x val="-2.500000000000010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B3-484A-8098-B906E9320C59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(Alytaus!$B$12,Alytaus!$B$10,Alytaus!$B$13,Alytaus!$B$11,Alytaus!$B$9)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(Alytaus!$S$12,Alytaus!$S$10,Alytaus!$S$13,Alytaus!$S$11,Alytaus!$S$9)</c:f>
              <c:numCache>
                <c:formatCode>0.0</c:formatCode>
                <c:ptCount val="5"/>
                <c:pt idx="0">
                  <c:v>8.73</c:v>
                </c:pt>
                <c:pt idx="1">
                  <c:v>5.29</c:v>
                </c:pt>
                <c:pt idx="2">
                  <c:v>4.9800000000000004</c:v>
                </c:pt>
                <c:pt idx="3">
                  <c:v>1.62</c:v>
                </c:pt>
                <c:pt idx="4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B3-484A-8098-B906E9320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28864"/>
        <c:axId val="107430656"/>
      </c:areaChart>
      <c:catAx>
        <c:axId val="1074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7430656"/>
        <c:crosses val="autoZero"/>
        <c:auto val="1"/>
        <c:lblAlgn val="ctr"/>
        <c:lblOffset val="100"/>
        <c:noMultiLvlLbl val="0"/>
      </c:catAx>
      <c:valAx>
        <c:axId val="1074306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0742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Darbo vietos vartotojams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(Vilniaus!$B$9,Vilniaus!$B$10,Vilniaus!$B$11,Vilniaus!$B$12,Vilniaus!$B$13,Vilniaus!$B$14,Vilniaus!$B$15,Vilniaus!$B$17)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(Vilniaus!$C$9,Vilniaus!$C$10,Vilniaus!$C$11,Vilniaus!$C$12,Vilniaus!$C$13,Vilniaus!$C$14,Vilniaus!$C$15,Vilniaus!$C$17)</c:f>
              <c:numCache>
                <c:formatCode>General</c:formatCode>
                <c:ptCount val="8"/>
                <c:pt idx="0">
                  <c:v>244</c:v>
                </c:pt>
                <c:pt idx="1">
                  <c:v>314</c:v>
                </c:pt>
                <c:pt idx="2">
                  <c:v>166</c:v>
                </c:pt>
                <c:pt idx="3">
                  <c:v>289</c:v>
                </c:pt>
                <c:pt idx="4">
                  <c:v>218</c:v>
                </c:pt>
                <c:pt idx="5">
                  <c:v>333</c:v>
                </c:pt>
                <c:pt idx="6">
                  <c:v>260</c:v>
                </c:pt>
                <c:pt idx="7">
                  <c:v>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F3-4D2F-9948-2CD1E8A447B2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(Vilniaus!$B$9,Vilniaus!$B$10,Vilniaus!$B$11,Vilniaus!$B$12,Vilniaus!$B$13,Vilniaus!$B$14,Vilniaus!$B$15,Vilniaus!$B$17)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(Vilniaus!$O$9,Vilniaus!$O$10,Vilniaus!$O$11,Vilniaus!$O$12,Vilniaus!$O$13,Vilniaus!$O$14,Vilniaus!$O$15,Vilniaus!$O$17)</c:f>
              <c:numCache>
                <c:formatCode>General</c:formatCode>
                <c:ptCount val="8"/>
                <c:pt idx="0">
                  <c:v>82</c:v>
                </c:pt>
                <c:pt idx="1">
                  <c:v>111</c:v>
                </c:pt>
                <c:pt idx="2">
                  <c:v>70</c:v>
                </c:pt>
                <c:pt idx="3">
                  <c:v>74</c:v>
                </c:pt>
                <c:pt idx="4">
                  <c:v>80</c:v>
                </c:pt>
                <c:pt idx="5">
                  <c:v>116</c:v>
                </c:pt>
                <c:pt idx="6">
                  <c:v>143</c:v>
                </c:pt>
                <c:pt idx="7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F3-4D2F-9948-2CD1E8A447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00832"/>
        <c:axId val="107365120"/>
      </c:barChart>
      <c:catAx>
        <c:axId val="1006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7365120"/>
        <c:crosses val="autoZero"/>
        <c:auto val="1"/>
        <c:lblAlgn val="ctr"/>
        <c:lblOffset val="100"/>
        <c:noMultiLvlLbl val="0"/>
      </c:catAx>
      <c:valAx>
        <c:axId val="107365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6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Kompiuterizuotų darbo vietų su interneto prieiga skaičius 1000 Vilniaus apskrities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05555555555555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71-4824-920F-4930BA5D27D1}"/>
                </c:ext>
              </c:extLst>
            </c:dLbl>
            <c:dLbl>
              <c:idx val="7"/>
              <c:layout>
                <c:manualLayout>
                  <c:x val="-8.333333333333230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71-4824-920F-4930BA5D27D1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(Vilniaus!$B$11,Vilniaus!$B$9,Vilniaus!$B$10,Vilniaus!$B$14,Vilniaus!$B$12,Vilniaus!$B$13,Vilniaus!$B$15,Vilniaus!$B$17)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(Vilniaus!$S$11,Vilniaus!$S$9,Vilniaus!$S$10,Vilniaus!$S$14,Vilniaus!$S$12,Vilniaus!$S$13,Vilniaus!$S$15,Vilniaus!$S$17)</c:f>
              <c:numCache>
                <c:formatCode>0.0</c:formatCode>
                <c:ptCount val="8"/>
                <c:pt idx="0">
                  <c:v>4.6399999999999997</c:v>
                </c:pt>
                <c:pt idx="1">
                  <c:v>3.37</c:v>
                </c:pt>
                <c:pt idx="2">
                  <c:v>3.63</c:v>
                </c:pt>
                <c:pt idx="3">
                  <c:v>3.46</c:v>
                </c:pt>
                <c:pt idx="4">
                  <c:v>3.22</c:v>
                </c:pt>
                <c:pt idx="5">
                  <c:v>2.48</c:v>
                </c:pt>
                <c:pt idx="6">
                  <c:v>1.42</c:v>
                </c:pt>
                <c:pt idx="7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71-4824-920F-4930BA5D2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07616"/>
        <c:axId val="107462656"/>
      </c:areaChart>
      <c:catAx>
        <c:axId val="1074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7462656"/>
        <c:crosses val="autoZero"/>
        <c:auto val="1"/>
        <c:lblAlgn val="ctr"/>
        <c:lblOffset val="100"/>
        <c:noMultiLvlLbl val="0"/>
      </c:catAx>
      <c:valAx>
        <c:axId val="1074626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07407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Darbo vietos vartotojams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136</c:v>
                </c:pt>
                <c:pt idx="1">
                  <c:v>356</c:v>
                </c:pt>
                <c:pt idx="2">
                  <c:v>144</c:v>
                </c:pt>
                <c:pt idx="3">
                  <c:v>282</c:v>
                </c:pt>
                <c:pt idx="4">
                  <c:v>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7A-46CF-8CD9-EAA9EF66E492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46</c:v>
                </c:pt>
                <c:pt idx="1">
                  <c:v>143</c:v>
                </c:pt>
                <c:pt idx="2">
                  <c:v>29</c:v>
                </c:pt>
                <c:pt idx="3">
                  <c:v>144</c:v>
                </c:pt>
                <c:pt idx="4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7A-46CF-8CD9-EAA9EF66E4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083456"/>
        <c:axId val="108089344"/>
      </c:barChart>
      <c:catAx>
        <c:axId val="10808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8089344"/>
        <c:crosses val="autoZero"/>
        <c:auto val="1"/>
        <c:lblAlgn val="ctr"/>
        <c:lblOffset val="100"/>
        <c:noMultiLvlLbl val="0"/>
      </c:catAx>
      <c:valAx>
        <c:axId val="108089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08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Kompiuterizuotų darbo</a:t>
            </a:r>
            <a:r>
              <a:rPr lang="lt-LT" b="1" baseline="0">
                <a:solidFill>
                  <a:sysClr val="windowText" lastClr="000000"/>
                </a:solidFill>
              </a:rPr>
              <a:t> vietų su interteto prieiga skaičius 1000 Alytaus apskrities gyventojų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8020997375328088E-2"/>
          <c:y val="0.13004629629629633"/>
          <c:w val="0.84806211723534564"/>
          <c:h val="0.7208876494604841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50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33-4A33-960C-F36C3D3C8E06}"/>
                </c:ext>
              </c:extLst>
            </c:dLbl>
            <c:dLbl>
              <c:idx val="4"/>
              <c:layout>
                <c:manualLayout>
                  <c:x val="-4.7222222222222221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3-4A33-960C-F36C3D3C8E06}"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Lapas1!$A$12:$A$16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Lapas1!$B$12:$B$16</c:f>
              <c:numCache>
                <c:formatCode>General</c:formatCode>
                <c:ptCount val="5"/>
                <c:pt idx="0">
                  <c:v>6.8</c:v>
                </c:pt>
                <c:pt idx="1">
                  <c:v>5.2</c:v>
                </c:pt>
                <c:pt idx="2">
                  <c:v>3.9</c:v>
                </c:pt>
                <c:pt idx="3">
                  <c:v>1.4</c:v>
                </c:pt>
                <c:pt idx="4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33-4A33-960C-F36C3D3C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31840"/>
        <c:axId val="108133376"/>
      </c:areaChart>
      <c:catAx>
        <c:axId val="1081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8133376"/>
        <c:crosses val="autoZero"/>
        <c:auto val="1"/>
        <c:lblAlgn val="ctr"/>
        <c:lblOffset val="100"/>
        <c:noMultiLvlLbl val="0"/>
      </c:catAx>
      <c:valAx>
        <c:axId val="108133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131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Darbo vietos vartotojams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259</c:v>
                </c:pt>
                <c:pt idx="1">
                  <c:v>272</c:v>
                </c:pt>
                <c:pt idx="2">
                  <c:v>199</c:v>
                </c:pt>
                <c:pt idx="3">
                  <c:v>242</c:v>
                </c:pt>
                <c:pt idx="4">
                  <c:v>173</c:v>
                </c:pt>
                <c:pt idx="5">
                  <c:v>331</c:v>
                </c:pt>
                <c:pt idx="6">
                  <c:v>255</c:v>
                </c:pt>
                <c:pt idx="7">
                  <c:v>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DE-4245-ACB4-FECE79B7F08D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84</c:v>
                </c:pt>
                <c:pt idx="1">
                  <c:v>106</c:v>
                </c:pt>
                <c:pt idx="2">
                  <c:v>94</c:v>
                </c:pt>
                <c:pt idx="3">
                  <c:v>66</c:v>
                </c:pt>
                <c:pt idx="4">
                  <c:v>73</c:v>
                </c:pt>
                <c:pt idx="5">
                  <c:v>95</c:v>
                </c:pt>
                <c:pt idx="6">
                  <c:v>130</c:v>
                </c:pt>
                <c:pt idx="7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DE-4245-ACB4-FECE79B7F0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245760"/>
        <c:axId val="108247296"/>
      </c:barChart>
      <c:catAx>
        <c:axId val="1082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8247296"/>
        <c:crosses val="autoZero"/>
        <c:auto val="1"/>
        <c:lblAlgn val="ctr"/>
        <c:lblOffset val="100"/>
        <c:noMultiLvlLbl val="0"/>
      </c:catAx>
      <c:valAx>
        <c:axId val="108247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24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Kompiuterizuotų darbo vietų su interteto prieiga skaičius 1000 Vilniaus apskrities gyventojų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090966193328394E-2"/>
          <c:y val="0.29131962677827339"/>
          <c:w val="0.83919663167104108"/>
          <c:h val="0.4614782006415864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7F-4A00-89DC-2AE7D32A9D64}"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0.0</c:formatCode>
                <c:ptCount val="8"/>
                <c:pt idx="0">
                  <c:v>5.6629917464907527</c:v>
                </c:pt>
                <c:pt idx="1">
                  <c:v>3.4662045060658579</c:v>
                </c:pt>
                <c:pt idx="2">
                  <c:v>3.1954660557096348</c:v>
                </c:pt>
                <c:pt idx="3">
                  <c:v>2.5300948119740068</c:v>
                </c:pt>
                <c:pt idx="4">
                  <c:v>2.5134239689249398</c:v>
                </c:pt>
                <c:pt idx="5">
                  <c:v>2.1754678745976874</c:v>
                </c:pt>
                <c:pt idx="6">
                  <c:v>1.3679746609001273</c:v>
                </c:pt>
                <c:pt idx="7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7F-4A00-89DC-2AE7D32A9D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8263680"/>
        <c:axId val="108344448"/>
      </c:areaChart>
      <c:catAx>
        <c:axId val="1082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8344448"/>
        <c:crosses val="autoZero"/>
        <c:auto val="1"/>
        <c:lblAlgn val="ctr"/>
        <c:lblOffset val="100"/>
        <c:noMultiLvlLbl val="0"/>
      </c:catAx>
      <c:valAx>
        <c:axId val="10834444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0826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14</xdr:row>
      <xdr:rowOff>90121</xdr:rowOff>
    </xdr:from>
    <xdr:to>
      <xdr:col>12</xdr:col>
      <xdr:colOff>29307</xdr:colOff>
      <xdr:row>28</xdr:row>
      <xdr:rowOff>124558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36634</xdr:colOff>
      <xdr:row>14</xdr:row>
      <xdr:rowOff>80596</xdr:rowOff>
    </xdr:from>
    <xdr:to>
      <xdr:col>22</xdr:col>
      <xdr:colOff>395654</xdr:colOff>
      <xdr:row>28</xdr:row>
      <xdr:rowOff>122868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18</xdr:row>
      <xdr:rowOff>153865</xdr:rowOff>
    </xdr:from>
    <xdr:to>
      <xdr:col>10</xdr:col>
      <xdr:colOff>271098</xdr:colOff>
      <xdr:row>32</xdr:row>
      <xdr:rowOff>14655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146539</xdr:colOff>
      <xdr:row>19</xdr:row>
      <xdr:rowOff>14653</xdr:rowOff>
    </xdr:from>
    <xdr:to>
      <xdr:col>22</xdr:col>
      <xdr:colOff>0</xdr:colOff>
      <xdr:row>31</xdr:row>
      <xdr:rowOff>183172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295273</xdr:colOff>
      <xdr:row>0</xdr:row>
      <xdr:rowOff>152400</xdr:rowOff>
    </xdr:from>
    <xdr:to>
      <xdr:col>12</xdr:col>
      <xdr:colOff>348073</xdr:colOff>
      <xdr:row>12</xdr:row>
      <xdr:rowOff>166350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13</xdr:row>
      <xdr:rowOff>109536</xdr:rowOff>
    </xdr:from>
    <xdr:to>
      <xdr:col>12</xdr:col>
      <xdr:colOff>376650</xdr:colOff>
      <xdr:row>24</xdr:row>
      <xdr:rowOff>313986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157163</xdr:rowOff>
    </xdr:from>
    <xdr:to>
      <xdr:col>20</xdr:col>
      <xdr:colOff>52800</xdr:colOff>
      <xdr:row>12</xdr:row>
      <xdr:rowOff>171113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</xdr:colOff>
      <xdr:row>13</xdr:row>
      <xdr:rowOff>90486</xdr:rowOff>
    </xdr:from>
    <xdr:to>
      <xdr:col>20</xdr:col>
      <xdr:colOff>71850</xdr:colOff>
      <xdr:row>24</xdr:row>
      <xdr:rowOff>294936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F37"/>
  <sheetViews>
    <sheetView tabSelected="1" zoomScale="130" zoomScaleNormal="130" workbookViewId="0">
      <selection activeCell="A3" sqref="A3:R3"/>
    </sheetView>
  </sheetViews>
  <sheetFormatPr defaultColWidth="8.85546875" defaultRowHeight="15" x14ac:dyDescent="0.25"/>
  <cols>
    <col min="1" max="1" width="3.5703125" style="2" bestFit="1" customWidth="1"/>
    <col min="2" max="2" width="10.85546875" style="2" customWidth="1"/>
    <col min="3" max="3" width="6" style="2" customWidth="1"/>
    <col min="4" max="4" width="4.28515625" style="2" customWidth="1"/>
    <col min="5" max="5" width="5.28515625" style="2" customWidth="1"/>
    <col min="6" max="6" width="5.7109375" style="2" customWidth="1"/>
    <col min="7" max="7" width="4.28515625" style="2" customWidth="1"/>
    <col min="8" max="8" width="4.7109375" style="2" customWidth="1"/>
    <col min="9" max="9" width="5.42578125" style="2" customWidth="1"/>
    <col min="10" max="10" width="5.140625" style="2" customWidth="1"/>
    <col min="11" max="11" width="4.28515625" style="2" customWidth="1"/>
    <col min="12" max="12" width="5.140625" style="2" customWidth="1"/>
    <col min="13" max="13" width="5.42578125" style="2" customWidth="1"/>
    <col min="14" max="14" width="5.5703125" style="2" customWidth="1"/>
    <col min="15" max="15" width="4.28515625" style="2" customWidth="1"/>
    <col min="16" max="16" width="5" style="2" customWidth="1"/>
    <col min="17" max="18" width="5.28515625" style="2" customWidth="1"/>
    <col min="19" max="19" width="6.140625" style="2" customWidth="1"/>
    <col min="20" max="20" width="5.85546875" style="2" customWidth="1"/>
    <col min="21" max="21" width="6" style="2" customWidth="1"/>
    <col min="22" max="22" width="7.7109375" style="2" customWidth="1"/>
    <col min="23" max="16384" width="8.85546875" style="2"/>
  </cols>
  <sheetData>
    <row r="2" spans="1:32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"/>
      <c r="V2" s="1"/>
    </row>
    <row r="3" spans="1:32" x14ac:dyDescent="0.25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20"/>
      <c r="T3" s="20"/>
      <c r="U3" s="1"/>
      <c r="V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15" t="s">
        <v>1</v>
      </c>
      <c r="B5" s="15" t="s">
        <v>2</v>
      </c>
      <c r="C5" s="68" t="s">
        <v>38</v>
      </c>
      <c r="D5" s="68"/>
      <c r="E5" s="68"/>
      <c r="F5" s="68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 t="s">
        <v>5</v>
      </c>
      <c r="V5" s="72"/>
      <c r="W5" s="59"/>
      <c r="X5" s="59"/>
      <c r="Y5" s="59"/>
      <c r="Z5" s="59"/>
      <c r="AA5" s="26"/>
      <c r="AB5" s="26"/>
      <c r="AC5" s="26"/>
      <c r="AD5" s="26"/>
      <c r="AE5" s="26"/>
      <c r="AF5" s="26"/>
    </row>
    <row r="6" spans="1:32" x14ac:dyDescent="0.25">
      <c r="A6" s="17" t="s">
        <v>6</v>
      </c>
      <c r="B6" s="16" t="s">
        <v>7</v>
      </c>
      <c r="C6" s="61" t="s">
        <v>8</v>
      </c>
      <c r="D6" s="63" t="s">
        <v>9</v>
      </c>
      <c r="E6" s="61" t="s">
        <v>10</v>
      </c>
      <c r="F6" s="61" t="s">
        <v>11</v>
      </c>
      <c r="G6" s="77" t="s">
        <v>12</v>
      </c>
      <c r="H6" s="78"/>
      <c r="I6" s="78"/>
      <c r="J6" s="78"/>
      <c r="K6" s="78" t="s">
        <v>13</v>
      </c>
      <c r="L6" s="78"/>
      <c r="M6" s="78"/>
      <c r="N6" s="78"/>
      <c r="O6" s="79" t="s">
        <v>14</v>
      </c>
      <c r="P6" s="80"/>
      <c r="Q6" s="80"/>
      <c r="R6" s="80"/>
      <c r="S6" s="80"/>
      <c r="T6" s="80"/>
      <c r="U6" s="73"/>
      <c r="V6" s="74"/>
      <c r="W6" s="59"/>
      <c r="X6" s="59"/>
      <c r="Y6" s="59"/>
      <c r="Z6" s="59"/>
      <c r="AA6" s="26"/>
      <c r="AB6" s="26"/>
      <c r="AC6" s="26"/>
      <c r="AD6" s="26"/>
      <c r="AE6" s="26"/>
      <c r="AF6" s="26"/>
    </row>
    <row r="7" spans="1:32" x14ac:dyDescent="0.25">
      <c r="A7" s="18"/>
      <c r="B7" s="16" t="s">
        <v>15</v>
      </c>
      <c r="C7" s="75"/>
      <c r="D7" s="76"/>
      <c r="E7" s="75"/>
      <c r="F7" s="75"/>
      <c r="G7" s="63" t="s">
        <v>16</v>
      </c>
      <c r="H7" s="63" t="s">
        <v>9</v>
      </c>
      <c r="I7" s="61" t="s">
        <v>10</v>
      </c>
      <c r="J7" s="61" t="s">
        <v>17</v>
      </c>
      <c r="K7" s="61" t="s">
        <v>16</v>
      </c>
      <c r="L7" s="61" t="s">
        <v>9</v>
      </c>
      <c r="M7" s="61" t="s">
        <v>10</v>
      </c>
      <c r="N7" s="61" t="s">
        <v>17</v>
      </c>
      <c r="O7" s="63" t="s">
        <v>16</v>
      </c>
      <c r="P7" s="63" t="s">
        <v>9</v>
      </c>
      <c r="Q7" s="61" t="s">
        <v>10</v>
      </c>
      <c r="R7" s="61" t="s">
        <v>17</v>
      </c>
      <c r="S7" s="61" t="s">
        <v>18</v>
      </c>
      <c r="T7" s="61" t="s">
        <v>19</v>
      </c>
      <c r="U7" s="61" t="s">
        <v>20</v>
      </c>
      <c r="V7" s="61" t="s">
        <v>21</v>
      </c>
      <c r="W7" s="31"/>
      <c r="X7" s="31"/>
      <c r="Y7" s="31"/>
      <c r="Z7" s="59"/>
      <c r="AA7" s="26"/>
      <c r="AB7" s="26"/>
      <c r="AC7" s="26"/>
      <c r="AD7" s="26"/>
      <c r="AE7" s="26"/>
      <c r="AF7" s="26"/>
    </row>
    <row r="8" spans="1:32" ht="45" customHeight="1" x14ac:dyDescent="0.25">
      <c r="A8" s="18"/>
      <c r="B8" s="16"/>
      <c r="C8" s="62"/>
      <c r="D8" s="64"/>
      <c r="E8" s="62"/>
      <c r="F8" s="62"/>
      <c r="G8" s="64"/>
      <c r="H8" s="64"/>
      <c r="I8" s="62"/>
      <c r="J8" s="62"/>
      <c r="K8" s="62"/>
      <c r="L8" s="62"/>
      <c r="M8" s="62"/>
      <c r="N8" s="62"/>
      <c r="O8" s="64"/>
      <c r="P8" s="64"/>
      <c r="Q8" s="62"/>
      <c r="R8" s="62"/>
      <c r="S8" s="62"/>
      <c r="T8" s="62"/>
      <c r="U8" s="62"/>
      <c r="V8" s="62"/>
      <c r="W8" s="31" t="s">
        <v>40</v>
      </c>
      <c r="X8" s="31">
        <v>3.2</v>
      </c>
      <c r="Y8" s="31"/>
      <c r="Z8" s="59"/>
      <c r="AA8" s="26"/>
      <c r="AB8" s="26"/>
      <c r="AC8" s="26"/>
      <c r="AD8" s="26"/>
      <c r="AE8" s="26"/>
      <c r="AF8" s="26"/>
    </row>
    <row r="9" spans="1:32" x14ac:dyDescent="0.25">
      <c r="A9" s="19">
        <v>1</v>
      </c>
      <c r="B9" s="29" t="s">
        <v>22</v>
      </c>
      <c r="C9" s="37">
        <v>132</v>
      </c>
      <c r="D9" s="37">
        <v>89</v>
      </c>
      <c r="E9" s="37">
        <v>43</v>
      </c>
      <c r="F9" s="38" t="s">
        <v>37</v>
      </c>
      <c r="G9" s="37">
        <v>45</v>
      </c>
      <c r="H9" s="37">
        <v>32</v>
      </c>
      <c r="I9" s="37">
        <v>13</v>
      </c>
      <c r="J9" s="38" t="s">
        <v>37</v>
      </c>
      <c r="K9" s="37">
        <v>0</v>
      </c>
      <c r="L9" s="37">
        <v>0</v>
      </c>
      <c r="M9" s="37">
        <v>0</v>
      </c>
      <c r="N9" s="38" t="s">
        <v>37</v>
      </c>
      <c r="O9" s="37">
        <v>45</v>
      </c>
      <c r="P9" s="37">
        <v>32</v>
      </c>
      <c r="Q9" s="37">
        <v>13</v>
      </c>
      <c r="R9" s="39" t="s">
        <v>37</v>
      </c>
      <c r="S9" s="47">
        <v>0.85</v>
      </c>
      <c r="T9" s="49">
        <v>166.44</v>
      </c>
      <c r="U9" s="37">
        <v>514</v>
      </c>
      <c r="V9" s="37">
        <v>996</v>
      </c>
      <c r="W9" s="31">
        <v>49895</v>
      </c>
      <c r="X9" s="90">
        <v>7490</v>
      </c>
      <c r="Y9" s="31"/>
      <c r="Z9" s="59"/>
      <c r="AA9" s="26"/>
      <c r="AB9" s="26"/>
      <c r="AC9" s="26"/>
      <c r="AD9" s="26"/>
      <c r="AE9" s="26"/>
      <c r="AF9" s="26"/>
    </row>
    <row r="10" spans="1:32" x14ac:dyDescent="0.25">
      <c r="A10" s="19">
        <v>2</v>
      </c>
      <c r="B10" s="30" t="s">
        <v>23</v>
      </c>
      <c r="C10" s="37">
        <v>383</v>
      </c>
      <c r="D10" s="37">
        <v>50</v>
      </c>
      <c r="E10" s="37">
        <v>37</v>
      </c>
      <c r="F10" s="37">
        <v>296</v>
      </c>
      <c r="G10" s="37">
        <v>137</v>
      </c>
      <c r="H10" s="37">
        <v>20</v>
      </c>
      <c r="I10" s="37">
        <v>16</v>
      </c>
      <c r="J10" s="37">
        <v>101</v>
      </c>
      <c r="K10" s="37">
        <v>137</v>
      </c>
      <c r="L10" s="37">
        <v>20</v>
      </c>
      <c r="M10" s="37">
        <v>16</v>
      </c>
      <c r="N10" s="37">
        <v>101</v>
      </c>
      <c r="O10" s="37">
        <v>137</v>
      </c>
      <c r="P10" s="37">
        <v>20</v>
      </c>
      <c r="Q10" s="37">
        <v>16</v>
      </c>
      <c r="R10" s="40">
        <v>101</v>
      </c>
      <c r="S10" s="47">
        <v>5.29</v>
      </c>
      <c r="T10" s="49">
        <v>79.14</v>
      </c>
      <c r="U10" s="37">
        <v>845</v>
      </c>
      <c r="V10" s="37">
        <v>603</v>
      </c>
      <c r="W10" s="31">
        <v>25885</v>
      </c>
      <c r="X10" s="90">
        <v>10843</v>
      </c>
      <c r="Y10" s="31"/>
      <c r="Z10" s="59"/>
      <c r="AA10" s="26"/>
      <c r="AB10" s="26"/>
      <c r="AC10" s="26"/>
      <c r="AD10" s="26"/>
      <c r="AE10" s="26"/>
      <c r="AF10" s="26"/>
    </row>
    <row r="11" spans="1:32" ht="15" customHeight="1" x14ac:dyDescent="0.25">
      <c r="A11" s="19">
        <v>3</v>
      </c>
      <c r="B11" s="30" t="s">
        <v>24</v>
      </c>
      <c r="C11" s="42">
        <v>146</v>
      </c>
      <c r="D11" s="37">
        <v>120</v>
      </c>
      <c r="E11" s="37">
        <v>8</v>
      </c>
      <c r="F11" s="37">
        <v>18</v>
      </c>
      <c r="G11" s="37">
        <v>31</v>
      </c>
      <c r="H11" s="37">
        <v>21</v>
      </c>
      <c r="I11" s="37">
        <v>2</v>
      </c>
      <c r="J11" s="37">
        <v>8</v>
      </c>
      <c r="K11" s="37">
        <v>31</v>
      </c>
      <c r="L11" s="37">
        <v>21</v>
      </c>
      <c r="M11" s="37">
        <v>2</v>
      </c>
      <c r="N11" s="37">
        <v>8</v>
      </c>
      <c r="O11" s="37">
        <v>31</v>
      </c>
      <c r="P11" s="37">
        <v>21</v>
      </c>
      <c r="Q11" s="37">
        <v>2</v>
      </c>
      <c r="R11" s="40">
        <v>8</v>
      </c>
      <c r="S11" s="47">
        <v>1.62</v>
      </c>
      <c r="T11" s="49">
        <v>198.67</v>
      </c>
      <c r="U11" s="37">
        <v>943</v>
      </c>
      <c r="V11" s="37">
        <v>1542</v>
      </c>
      <c r="W11" s="31">
        <v>19122</v>
      </c>
      <c r="X11" s="90">
        <v>6159</v>
      </c>
      <c r="Y11" s="31"/>
      <c r="Z11" s="59"/>
      <c r="AA11" s="26"/>
      <c r="AB11" s="26"/>
      <c r="AC11" s="26"/>
      <c r="AD11" s="26"/>
      <c r="AE11" s="26"/>
      <c r="AF11" s="26"/>
    </row>
    <row r="12" spans="1:32" x14ac:dyDescent="0.25">
      <c r="A12" s="19">
        <v>4</v>
      </c>
      <c r="B12" s="30" t="s">
        <v>25</v>
      </c>
      <c r="C12" s="37">
        <v>218</v>
      </c>
      <c r="D12" s="37">
        <v>62</v>
      </c>
      <c r="E12" s="37">
        <v>18</v>
      </c>
      <c r="F12" s="37">
        <v>138</v>
      </c>
      <c r="G12" s="37">
        <v>160</v>
      </c>
      <c r="H12" s="37">
        <v>46</v>
      </c>
      <c r="I12" s="37">
        <v>8</v>
      </c>
      <c r="J12" s="37">
        <v>106</v>
      </c>
      <c r="K12" s="37">
        <v>136</v>
      </c>
      <c r="L12" s="37">
        <v>25</v>
      </c>
      <c r="M12" s="37">
        <v>8</v>
      </c>
      <c r="N12" s="37">
        <v>103</v>
      </c>
      <c r="O12" s="37">
        <v>136</v>
      </c>
      <c r="P12" s="37">
        <v>25</v>
      </c>
      <c r="Q12" s="37">
        <v>8</v>
      </c>
      <c r="R12" s="40">
        <v>103</v>
      </c>
      <c r="S12" s="47">
        <v>8.73</v>
      </c>
      <c r="T12" s="49">
        <v>38.159999999999997</v>
      </c>
      <c r="U12" s="37">
        <v>972</v>
      </c>
      <c r="V12" s="37">
        <v>1302</v>
      </c>
      <c r="W12" s="31">
        <v>18324</v>
      </c>
      <c r="X12" s="90">
        <v>6106</v>
      </c>
      <c r="Y12" s="31"/>
      <c r="Z12" s="59"/>
      <c r="AA12" s="26"/>
      <c r="AB12" s="26"/>
      <c r="AC12" s="26"/>
      <c r="AD12" s="26"/>
      <c r="AE12" s="26"/>
      <c r="AF12" s="26"/>
    </row>
    <row r="13" spans="1:32" ht="15.75" thickBot="1" x14ac:dyDescent="0.3">
      <c r="A13" s="19">
        <v>5</v>
      </c>
      <c r="B13" s="30" t="s">
        <v>26</v>
      </c>
      <c r="C13" s="41">
        <v>352</v>
      </c>
      <c r="D13" s="37">
        <v>97</v>
      </c>
      <c r="E13" s="38" t="s">
        <v>37</v>
      </c>
      <c r="F13" s="37">
        <v>255</v>
      </c>
      <c r="G13" s="41">
        <v>104</v>
      </c>
      <c r="H13" s="37">
        <v>22</v>
      </c>
      <c r="I13" s="38" t="s">
        <v>37</v>
      </c>
      <c r="J13" s="37">
        <v>82</v>
      </c>
      <c r="K13" s="41">
        <v>103</v>
      </c>
      <c r="L13" s="37">
        <v>22</v>
      </c>
      <c r="M13" s="39" t="s">
        <v>37</v>
      </c>
      <c r="N13" s="37">
        <v>81</v>
      </c>
      <c r="O13" s="41">
        <v>104</v>
      </c>
      <c r="P13" s="37">
        <v>22</v>
      </c>
      <c r="Q13" s="39" t="s">
        <v>37</v>
      </c>
      <c r="R13" s="40">
        <v>82</v>
      </c>
      <c r="S13" s="47">
        <v>4.9800000000000004</v>
      </c>
      <c r="T13" s="49">
        <v>63.04</v>
      </c>
      <c r="U13" s="37">
        <v>869</v>
      </c>
      <c r="V13" s="37">
        <v>1753</v>
      </c>
      <c r="W13" s="31">
        <v>20844</v>
      </c>
      <c r="X13" s="90">
        <v>6557</v>
      </c>
      <c r="Y13" s="31"/>
      <c r="Z13" s="59"/>
      <c r="AA13" s="26"/>
      <c r="AB13" s="26"/>
      <c r="AC13" s="26"/>
      <c r="AD13" s="26"/>
      <c r="AE13" s="26"/>
      <c r="AF13" s="26"/>
    </row>
    <row r="14" spans="1:32" ht="15.75" thickBot="1" x14ac:dyDescent="0.3">
      <c r="A14" s="65" t="s">
        <v>27</v>
      </c>
      <c r="B14" s="66"/>
      <c r="C14" s="36">
        <f>SUM(C9:C13)</f>
        <v>1231</v>
      </c>
      <c r="D14" s="36">
        <f>SUM(D9:D13)</f>
        <v>418</v>
      </c>
      <c r="E14" s="36">
        <f>SUM(E9:E13)</f>
        <v>106</v>
      </c>
      <c r="F14" s="36">
        <f>SUM(F10:F13)</f>
        <v>707</v>
      </c>
      <c r="G14" s="36">
        <f>SUM(G9:G13)</f>
        <v>477</v>
      </c>
      <c r="H14" s="36">
        <f>SUM(H9:H13)</f>
        <v>141</v>
      </c>
      <c r="I14" s="36">
        <f>SUM(I9:I13)</f>
        <v>39</v>
      </c>
      <c r="J14" s="36">
        <f>SUM(J10:J13)</f>
        <v>297</v>
      </c>
      <c r="K14" s="36">
        <f>SUM(K10:K13)</f>
        <v>407</v>
      </c>
      <c r="L14" s="36">
        <f>SUM(L10:L13)</f>
        <v>88</v>
      </c>
      <c r="M14" s="36">
        <f>SUM(M9:M13)</f>
        <v>26</v>
      </c>
      <c r="N14" s="36">
        <f>SUM(N10:N13)</f>
        <v>293</v>
      </c>
      <c r="O14" s="36">
        <f>SUM(O9:O13)</f>
        <v>453</v>
      </c>
      <c r="P14" s="36">
        <f>SUM(P9:P13)</f>
        <v>120</v>
      </c>
      <c r="Q14" s="36">
        <f>SUM(Q9:Q13)</f>
        <v>39</v>
      </c>
      <c r="R14" s="36">
        <f>SUM(R10:R13)</f>
        <v>294</v>
      </c>
      <c r="S14" s="48">
        <v>3.55</v>
      </c>
      <c r="T14" s="50">
        <v>77.89</v>
      </c>
      <c r="U14" s="36">
        <f>SUM(U9:U13)</f>
        <v>4143</v>
      </c>
      <c r="V14" s="36">
        <f>SUM(V9:V13)</f>
        <v>6196</v>
      </c>
      <c r="W14" s="31"/>
      <c r="X14" s="91"/>
      <c r="Y14" s="31"/>
      <c r="Z14" s="59"/>
      <c r="AA14" s="26"/>
      <c r="AB14" s="26"/>
      <c r="AC14" s="26"/>
      <c r="AD14" s="26"/>
      <c r="AE14" s="26"/>
      <c r="AF14" s="26"/>
    </row>
    <row r="15" spans="1:32" x14ac:dyDescent="0.25">
      <c r="A15" s="3"/>
      <c r="B15" s="3"/>
      <c r="C15" s="3"/>
      <c r="D15" s="3"/>
      <c r="E15" s="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"/>
      <c r="T15" s="3"/>
      <c r="U15" s="4"/>
      <c r="V15" s="4"/>
      <c r="W15" s="26"/>
      <c r="X15" s="27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4:32" x14ac:dyDescent="0.25"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4:32" x14ac:dyDescent="0.25"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4:32" x14ac:dyDescent="0.25"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4:32" x14ac:dyDescent="0.25"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4:32" x14ac:dyDescent="0.25"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4:32" x14ac:dyDescent="0.25"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4:32" x14ac:dyDescent="0.25"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4:32" x14ac:dyDescent="0.25">
      <c r="X24" s="26"/>
      <c r="Y24" s="26"/>
      <c r="Z24" s="26"/>
      <c r="AA24" s="26"/>
      <c r="AB24" s="26"/>
      <c r="AC24" s="26"/>
    </row>
    <row r="25" spans="14:32" x14ac:dyDescent="0.25">
      <c r="X25" s="26"/>
      <c r="Y25" s="26"/>
      <c r="Z25" s="26"/>
      <c r="AA25" s="26"/>
      <c r="AB25" s="26"/>
      <c r="AC25" s="26"/>
    </row>
    <row r="26" spans="14:32" x14ac:dyDescent="0.25">
      <c r="X26" s="26"/>
      <c r="Y26" s="26"/>
      <c r="Z26" s="26"/>
      <c r="AA26" s="26"/>
      <c r="AB26" s="26"/>
      <c r="AC26" s="26"/>
    </row>
    <row r="27" spans="14:32" x14ac:dyDescent="0.25">
      <c r="X27" s="26"/>
      <c r="Y27" s="26"/>
      <c r="Z27" s="26"/>
      <c r="AA27" s="26"/>
      <c r="AB27" s="26"/>
      <c r="AC27" s="26"/>
    </row>
    <row r="28" spans="14:32" x14ac:dyDescent="0.25">
      <c r="X28" s="26"/>
      <c r="Y28" s="26"/>
      <c r="Z28" s="26"/>
      <c r="AA28" s="26"/>
      <c r="AB28" s="26"/>
      <c r="AC28" s="26"/>
    </row>
    <row r="29" spans="14:32" x14ac:dyDescent="0.25">
      <c r="X29" s="26"/>
      <c r="Y29" s="26"/>
      <c r="Z29" s="26"/>
      <c r="AA29" s="26"/>
      <c r="AB29" s="26"/>
      <c r="AC29" s="26"/>
    </row>
    <row r="30" spans="14:32" x14ac:dyDescent="0.25">
      <c r="X30" s="26"/>
      <c r="Y30" s="26"/>
      <c r="Z30" s="26"/>
      <c r="AA30" s="26"/>
      <c r="AB30" s="26"/>
      <c r="AC30" s="26"/>
    </row>
    <row r="31" spans="14:32" x14ac:dyDescent="0.25"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4:32" x14ac:dyDescent="0.25"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4:29" x14ac:dyDescent="0.25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4:29" x14ac:dyDescent="0.25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4:29" x14ac:dyDescent="0.25"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4:29" x14ac:dyDescent="0.25"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4:29" x14ac:dyDescent="0.25"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</sheetData>
  <sortState ref="B39:D43">
    <sortCondition ref="C39"/>
  </sortState>
  <mergeCells count="29">
    <mergeCell ref="V7:V8"/>
    <mergeCell ref="O7:O8"/>
    <mergeCell ref="P7:P8"/>
    <mergeCell ref="A2:T2"/>
    <mergeCell ref="A3:R3"/>
    <mergeCell ref="C5:F5"/>
    <mergeCell ref="G5:T5"/>
    <mergeCell ref="U7:U8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A14:B14"/>
    <mergeCell ref="R7:R8"/>
    <mergeCell ref="J7:J8"/>
    <mergeCell ref="S7:S8"/>
    <mergeCell ref="T7:T8"/>
    <mergeCell ref="K7:K8"/>
    <mergeCell ref="L7:L8"/>
    <mergeCell ref="M7:M8"/>
    <mergeCell ref="N7:N8"/>
    <mergeCell ref="Q7:Q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H36"/>
  <sheetViews>
    <sheetView zoomScale="130" zoomScaleNormal="130" workbookViewId="0">
      <selection activeCell="A3" sqref="A3:V3"/>
    </sheetView>
  </sheetViews>
  <sheetFormatPr defaultColWidth="8.85546875" defaultRowHeight="15" x14ac:dyDescent="0.25"/>
  <cols>
    <col min="1" max="1" width="3.7109375" style="2" customWidth="1"/>
    <col min="2" max="2" width="11" style="2" customWidth="1"/>
    <col min="3" max="3" width="6.5703125" style="2" customWidth="1"/>
    <col min="4" max="4" width="4.42578125" style="2" customWidth="1"/>
    <col min="5" max="5" width="5.42578125" style="2" customWidth="1"/>
    <col min="6" max="6" width="7.140625" style="2" customWidth="1"/>
    <col min="7" max="7" width="4.28515625" style="2" customWidth="1"/>
    <col min="8" max="8" width="4.140625" style="2" customWidth="1"/>
    <col min="9" max="10" width="5.5703125" style="2" customWidth="1"/>
    <col min="11" max="11" width="4.28515625" style="2" customWidth="1"/>
    <col min="12" max="12" width="4.140625" style="2" customWidth="1"/>
    <col min="13" max="13" width="5.5703125" style="2" customWidth="1"/>
    <col min="14" max="14" width="5.28515625" style="2" customWidth="1"/>
    <col min="15" max="15" width="4.28515625" style="2" customWidth="1"/>
    <col min="16" max="16" width="4.140625" style="2" customWidth="1"/>
    <col min="17" max="17" width="5.140625" style="2" customWidth="1"/>
    <col min="18" max="18" width="5.5703125" style="2" customWidth="1"/>
    <col min="19" max="19" width="6" style="2" customWidth="1"/>
    <col min="20" max="20" width="8.140625" style="2" customWidth="1"/>
    <col min="21" max="21" width="6" style="2" customWidth="1"/>
    <col min="22" max="22" width="6.5703125" style="2" customWidth="1"/>
    <col min="23" max="23" width="8.85546875" style="2"/>
    <col min="24" max="24" width="10.5703125" style="2" customWidth="1"/>
    <col min="25" max="16384" width="8.85546875" style="2"/>
  </cols>
  <sheetData>
    <row r="2" spans="1:34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25"/>
      <c r="V2" s="25"/>
    </row>
    <row r="3" spans="1:34" x14ac:dyDescent="0.25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3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9"/>
      <c r="X4" s="59"/>
      <c r="Y4" s="59"/>
      <c r="Z4" s="59"/>
      <c r="AA4" s="59"/>
    </row>
    <row r="5" spans="1:34" ht="15" customHeight="1" x14ac:dyDescent="0.25">
      <c r="A5" s="15" t="s">
        <v>1</v>
      </c>
      <c r="B5" s="15" t="s">
        <v>2</v>
      </c>
      <c r="C5" s="81" t="s">
        <v>3</v>
      </c>
      <c r="D5" s="82"/>
      <c r="E5" s="82"/>
      <c r="F5" s="83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84" t="s">
        <v>5</v>
      </c>
      <c r="V5" s="85"/>
      <c r="W5" s="59"/>
      <c r="X5" s="59"/>
      <c r="Y5" s="59"/>
      <c r="Z5" s="59"/>
      <c r="AA5" s="59"/>
    </row>
    <row r="6" spans="1:34" x14ac:dyDescent="0.25">
      <c r="A6" s="17" t="s">
        <v>6</v>
      </c>
      <c r="B6" s="16" t="s">
        <v>7</v>
      </c>
      <c r="C6" s="61" t="s">
        <v>28</v>
      </c>
      <c r="D6" s="63" t="s">
        <v>9</v>
      </c>
      <c r="E6" s="61" t="s">
        <v>10</v>
      </c>
      <c r="F6" s="61" t="s">
        <v>11</v>
      </c>
      <c r="G6" s="77" t="s">
        <v>12</v>
      </c>
      <c r="H6" s="78"/>
      <c r="I6" s="78"/>
      <c r="J6" s="78"/>
      <c r="K6" s="78" t="s">
        <v>13</v>
      </c>
      <c r="L6" s="78"/>
      <c r="M6" s="78"/>
      <c r="N6" s="78"/>
      <c r="O6" s="79" t="s">
        <v>14</v>
      </c>
      <c r="P6" s="80"/>
      <c r="Q6" s="80"/>
      <c r="R6" s="80"/>
      <c r="S6" s="80"/>
      <c r="T6" s="80"/>
      <c r="U6" s="86"/>
      <c r="V6" s="87"/>
      <c r="W6" s="59"/>
      <c r="X6" s="59"/>
      <c r="Y6" s="59"/>
      <c r="Z6" s="59"/>
      <c r="AA6" s="59"/>
      <c r="AB6" s="28"/>
      <c r="AC6" s="28"/>
      <c r="AD6" s="28"/>
      <c r="AE6" s="28"/>
      <c r="AF6" s="28"/>
    </row>
    <row r="7" spans="1:34" x14ac:dyDescent="0.25">
      <c r="A7" s="18"/>
      <c r="B7" s="16" t="s">
        <v>15</v>
      </c>
      <c r="C7" s="75"/>
      <c r="D7" s="76"/>
      <c r="E7" s="75"/>
      <c r="F7" s="75"/>
      <c r="G7" s="63" t="s">
        <v>16</v>
      </c>
      <c r="H7" s="63" t="s">
        <v>9</v>
      </c>
      <c r="I7" s="61" t="s">
        <v>10</v>
      </c>
      <c r="J7" s="61" t="s">
        <v>17</v>
      </c>
      <c r="K7" s="61" t="s">
        <v>16</v>
      </c>
      <c r="L7" s="61" t="s">
        <v>9</v>
      </c>
      <c r="M7" s="61" t="s">
        <v>10</v>
      </c>
      <c r="N7" s="61" t="s">
        <v>17</v>
      </c>
      <c r="O7" s="63" t="s">
        <v>16</v>
      </c>
      <c r="P7" s="63" t="s">
        <v>9</v>
      </c>
      <c r="Q7" s="61" t="s">
        <v>10</v>
      </c>
      <c r="R7" s="61" t="s">
        <v>17</v>
      </c>
      <c r="S7" s="61" t="s">
        <v>18</v>
      </c>
      <c r="T7" s="61" t="s">
        <v>19</v>
      </c>
      <c r="U7" s="61" t="s">
        <v>20</v>
      </c>
      <c r="V7" s="61" t="s">
        <v>39</v>
      </c>
      <c r="W7" s="59"/>
      <c r="X7" s="59"/>
      <c r="Y7" s="59"/>
      <c r="Z7" s="59"/>
      <c r="AA7" s="59"/>
      <c r="AB7" s="31"/>
      <c r="AC7" s="28"/>
      <c r="AD7" s="28"/>
      <c r="AE7" s="28"/>
      <c r="AF7" s="28"/>
      <c r="AG7" s="28"/>
      <c r="AH7" s="28"/>
    </row>
    <row r="8" spans="1:34" ht="32.25" customHeight="1" x14ac:dyDescent="0.25">
      <c r="A8" s="18"/>
      <c r="B8" s="16"/>
      <c r="C8" s="62"/>
      <c r="D8" s="64"/>
      <c r="E8" s="62"/>
      <c r="F8" s="62"/>
      <c r="G8" s="64"/>
      <c r="H8" s="64"/>
      <c r="I8" s="62"/>
      <c r="J8" s="62"/>
      <c r="K8" s="62"/>
      <c r="L8" s="62"/>
      <c r="M8" s="62"/>
      <c r="N8" s="62"/>
      <c r="O8" s="64"/>
      <c r="P8" s="64"/>
      <c r="Q8" s="62"/>
      <c r="R8" s="62"/>
      <c r="S8" s="62"/>
      <c r="T8" s="62"/>
      <c r="U8" s="62"/>
      <c r="V8" s="62"/>
      <c r="W8" s="59"/>
      <c r="X8" s="31" t="s">
        <v>41</v>
      </c>
      <c r="Y8" s="31">
        <v>3.2</v>
      </c>
      <c r="Z8" s="59"/>
      <c r="AA8" s="59"/>
      <c r="AB8" s="31"/>
      <c r="AC8" s="28"/>
      <c r="AD8" s="28"/>
      <c r="AE8" s="28"/>
      <c r="AF8" s="28"/>
      <c r="AG8" s="28"/>
      <c r="AH8" s="28"/>
    </row>
    <row r="9" spans="1:34" ht="15" customHeight="1" x14ac:dyDescent="0.25">
      <c r="A9" s="19">
        <v>1</v>
      </c>
      <c r="B9" s="32" t="s">
        <v>29</v>
      </c>
      <c r="C9" s="37">
        <v>244</v>
      </c>
      <c r="D9" s="37">
        <v>106</v>
      </c>
      <c r="E9" s="37">
        <v>16</v>
      </c>
      <c r="F9" s="37">
        <v>122</v>
      </c>
      <c r="G9" s="37">
        <v>81</v>
      </c>
      <c r="H9" s="37">
        <v>24</v>
      </c>
      <c r="I9" s="37">
        <v>8</v>
      </c>
      <c r="J9" s="37">
        <v>49</v>
      </c>
      <c r="K9" s="37">
        <v>82</v>
      </c>
      <c r="L9" s="37">
        <v>24</v>
      </c>
      <c r="M9" s="37">
        <v>8</v>
      </c>
      <c r="N9" s="37">
        <v>50</v>
      </c>
      <c r="O9" s="37">
        <v>82</v>
      </c>
      <c r="P9" s="37">
        <v>24</v>
      </c>
      <c r="Q9" s="37">
        <v>8</v>
      </c>
      <c r="R9" s="40">
        <v>50</v>
      </c>
      <c r="S9" s="51">
        <v>3.37</v>
      </c>
      <c r="T9" s="49">
        <v>84.72</v>
      </c>
      <c r="U9" s="37">
        <v>281</v>
      </c>
      <c r="V9" s="37">
        <v>693</v>
      </c>
      <c r="W9" s="60"/>
      <c r="X9" s="31">
        <v>23984</v>
      </c>
      <c r="Y9" s="90">
        <v>6863</v>
      </c>
      <c r="Z9" s="59"/>
      <c r="AA9" s="59"/>
      <c r="AB9" s="31"/>
      <c r="AC9" s="28"/>
      <c r="AD9" s="28"/>
      <c r="AE9" s="28"/>
      <c r="AF9" s="28"/>
      <c r="AG9" s="28"/>
      <c r="AH9" s="28"/>
    </row>
    <row r="10" spans="1:34" ht="15" customHeight="1" x14ac:dyDescent="0.25">
      <c r="A10" s="19">
        <v>2</v>
      </c>
      <c r="B10" s="33" t="s">
        <v>30</v>
      </c>
      <c r="C10" s="37">
        <v>314</v>
      </c>
      <c r="D10" s="37">
        <v>47</v>
      </c>
      <c r="E10" s="37">
        <v>48</v>
      </c>
      <c r="F10" s="37">
        <v>219</v>
      </c>
      <c r="G10" s="37">
        <v>111</v>
      </c>
      <c r="H10" s="37">
        <v>13</v>
      </c>
      <c r="I10" s="37">
        <v>13</v>
      </c>
      <c r="J10" s="37">
        <v>85</v>
      </c>
      <c r="K10" s="37">
        <v>111</v>
      </c>
      <c r="L10" s="37">
        <v>13</v>
      </c>
      <c r="M10" s="37">
        <v>13</v>
      </c>
      <c r="N10" s="37">
        <v>85</v>
      </c>
      <c r="O10" s="37">
        <v>111</v>
      </c>
      <c r="P10" s="37">
        <v>13</v>
      </c>
      <c r="Q10" s="37">
        <v>13</v>
      </c>
      <c r="R10" s="40">
        <v>85</v>
      </c>
      <c r="S10" s="51">
        <v>3.63</v>
      </c>
      <c r="T10" s="49">
        <v>63.9</v>
      </c>
      <c r="U10" s="37">
        <v>422</v>
      </c>
      <c r="V10" s="37">
        <v>364</v>
      </c>
      <c r="W10" s="60"/>
      <c r="X10" s="31">
        <v>30521</v>
      </c>
      <c r="Y10" s="90">
        <v>7094</v>
      </c>
      <c r="Z10" s="59"/>
      <c r="AA10" s="59"/>
      <c r="AB10" s="31"/>
      <c r="AC10" s="28"/>
      <c r="AD10" s="28"/>
      <c r="AE10" s="28"/>
      <c r="AF10" s="28"/>
      <c r="AG10" s="28"/>
      <c r="AH10" s="28"/>
    </row>
    <row r="11" spans="1:34" ht="15" customHeight="1" x14ac:dyDescent="0.25">
      <c r="A11" s="19">
        <v>3</v>
      </c>
      <c r="B11" s="33" t="s">
        <v>31</v>
      </c>
      <c r="C11" s="37">
        <v>166</v>
      </c>
      <c r="D11" s="37">
        <v>37</v>
      </c>
      <c r="E11" s="37" t="s">
        <v>37</v>
      </c>
      <c r="F11" s="37">
        <v>129</v>
      </c>
      <c r="G11" s="37">
        <v>70</v>
      </c>
      <c r="H11" s="37">
        <v>15</v>
      </c>
      <c r="I11" s="37" t="s">
        <v>37</v>
      </c>
      <c r="J11" s="37">
        <v>55</v>
      </c>
      <c r="K11" s="37">
        <v>70</v>
      </c>
      <c r="L11" s="37">
        <v>15</v>
      </c>
      <c r="M11" s="37" t="s">
        <v>37</v>
      </c>
      <c r="N11" s="37">
        <v>55</v>
      </c>
      <c r="O11" s="37">
        <v>70</v>
      </c>
      <c r="P11" s="37">
        <v>15</v>
      </c>
      <c r="Q11" s="37" t="s">
        <v>37</v>
      </c>
      <c r="R11" s="40">
        <v>55</v>
      </c>
      <c r="S11" s="51">
        <v>4.6399999999999997</v>
      </c>
      <c r="T11" s="49">
        <v>39.74</v>
      </c>
      <c r="U11" s="37">
        <v>512</v>
      </c>
      <c r="V11" s="37">
        <v>276</v>
      </c>
      <c r="W11" s="60"/>
      <c r="X11" s="31">
        <v>15072</v>
      </c>
      <c r="Y11" s="90">
        <v>2782</v>
      </c>
      <c r="Z11" s="59"/>
      <c r="AA11" s="59"/>
      <c r="AB11" s="31"/>
      <c r="AC11" s="28"/>
      <c r="AD11" s="28"/>
      <c r="AE11" s="28"/>
      <c r="AF11" s="28"/>
      <c r="AG11" s="28"/>
      <c r="AH11" s="28"/>
    </row>
    <row r="12" spans="1:34" ht="15" customHeight="1" x14ac:dyDescent="0.25">
      <c r="A12" s="19">
        <v>4</v>
      </c>
      <c r="B12" s="33" t="s">
        <v>32</v>
      </c>
      <c r="C12" s="37">
        <v>289</v>
      </c>
      <c r="D12" s="37">
        <v>66</v>
      </c>
      <c r="E12" s="37">
        <v>73</v>
      </c>
      <c r="F12" s="37">
        <v>150</v>
      </c>
      <c r="G12" s="37">
        <v>74</v>
      </c>
      <c r="H12" s="37">
        <v>21</v>
      </c>
      <c r="I12" s="37">
        <v>19</v>
      </c>
      <c r="J12" s="37">
        <v>34</v>
      </c>
      <c r="K12" s="37">
        <v>74</v>
      </c>
      <c r="L12" s="37">
        <v>21</v>
      </c>
      <c r="M12" s="37">
        <v>19</v>
      </c>
      <c r="N12" s="37">
        <v>34</v>
      </c>
      <c r="O12" s="37">
        <v>74</v>
      </c>
      <c r="P12" s="37">
        <v>21</v>
      </c>
      <c r="Q12" s="37">
        <v>19</v>
      </c>
      <c r="R12" s="40">
        <v>34</v>
      </c>
      <c r="S12" s="51">
        <v>3.22</v>
      </c>
      <c r="T12" s="49">
        <v>78.86</v>
      </c>
      <c r="U12" s="37">
        <v>333</v>
      </c>
      <c r="V12" s="57">
        <v>508</v>
      </c>
      <c r="W12" s="60"/>
      <c r="X12" s="31">
        <v>22929</v>
      </c>
      <c r="Y12" s="90">
        <v>5836</v>
      </c>
      <c r="Z12" s="59"/>
      <c r="AA12" s="59"/>
      <c r="AB12" s="31"/>
      <c r="AC12" s="28"/>
      <c r="AD12" s="28"/>
      <c r="AE12" s="28"/>
      <c r="AF12" s="28"/>
      <c r="AG12" s="28"/>
      <c r="AH12" s="28"/>
    </row>
    <row r="13" spans="1:34" ht="15" customHeight="1" x14ac:dyDescent="0.25">
      <c r="A13" s="19">
        <v>5</v>
      </c>
      <c r="B13" s="33" t="s">
        <v>33</v>
      </c>
      <c r="C13" s="37">
        <v>218</v>
      </c>
      <c r="D13" s="37">
        <v>57</v>
      </c>
      <c r="E13" s="37">
        <v>57</v>
      </c>
      <c r="F13" s="37">
        <v>104</v>
      </c>
      <c r="G13" s="37">
        <v>81</v>
      </c>
      <c r="H13" s="37">
        <v>18</v>
      </c>
      <c r="I13" s="37">
        <v>14</v>
      </c>
      <c r="J13" s="37">
        <v>49</v>
      </c>
      <c r="K13" s="37">
        <v>0</v>
      </c>
      <c r="L13" s="37">
        <v>0</v>
      </c>
      <c r="M13" s="37">
        <v>0</v>
      </c>
      <c r="N13" s="37">
        <v>0</v>
      </c>
      <c r="O13" s="37">
        <v>80</v>
      </c>
      <c r="P13" s="37">
        <v>18</v>
      </c>
      <c r="Q13" s="37">
        <v>14</v>
      </c>
      <c r="R13" s="37">
        <v>48</v>
      </c>
      <c r="S13" s="51">
        <v>2.48</v>
      </c>
      <c r="T13" s="49">
        <v>108.9</v>
      </c>
      <c r="U13" s="37">
        <v>2113</v>
      </c>
      <c r="V13" s="37">
        <v>6719</v>
      </c>
      <c r="W13" s="60"/>
      <c r="X13" s="31">
        <v>32541</v>
      </c>
      <c r="Y13" s="90">
        <v>8821</v>
      </c>
      <c r="Z13" s="59"/>
      <c r="AA13" s="59"/>
      <c r="AB13" s="31"/>
      <c r="AC13" s="28"/>
      <c r="AD13" s="28"/>
      <c r="AE13" s="28"/>
      <c r="AF13" s="28"/>
      <c r="AG13" s="28"/>
      <c r="AH13" s="28"/>
    </row>
    <row r="14" spans="1:34" ht="15" customHeight="1" x14ac:dyDescent="0.25">
      <c r="A14" s="19">
        <v>6</v>
      </c>
      <c r="B14" s="33" t="s">
        <v>34</v>
      </c>
      <c r="C14" s="37">
        <v>333</v>
      </c>
      <c r="D14" s="37">
        <v>71</v>
      </c>
      <c r="E14" s="37" t="s">
        <v>37</v>
      </c>
      <c r="F14" s="37">
        <v>262</v>
      </c>
      <c r="G14" s="37">
        <v>116</v>
      </c>
      <c r="H14" s="37">
        <v>42</v>
      </c>
      <c r="I14" s="37" t="s">
        <v>37</v>
      </c>
      <c r="J14" s="37">
        <v>74</v>
      </c>
      <c r="K14" s="37">
        <v>108</v>
      </c>
      <c r="L14" s="37">
        <v>39</v>
      </c>
      <c r="M14" s="37" t="s">
        <v>37</v>
      </c>
      <c r="N14" s="37">
        <v>69</v>
      </c>
      <c r="O14" s="37">
        <v>116</v>
      </c>
      <c r="P14" s="37">
        <v>42</v>
      </c>
      <c r="Q14" s="37" t="s">
        <v>37</v>
      </c>
      <c r="R14" s="40">
        <v>74</v>
      </c>
      <c r="S14" s="51">
        <v>3.46</v>
      </c>
      <c r="T14" s="49">
        <v>55.75</v>
      </c>
      <c r="U14" s="37">
        <v>12381</v>
      </c>
      <c r="V14" s="37">
        <v>11442</v>
      </c>
      <c r="W14" s="60"/>
      <c r="X14" s="31">
        <v>33482</v>
      </c>
      <c r="Y14" s="90">
        <v>6468</v>
      </c>
      <c r="Z14" s="59"/>
      <c r="AA14" s="59"/>
      <c r="AB14" s="31"/>
      <c r="AC14" s="28"/>
      <c r="AD14" s="28"/>
      <c r="AE14" s="28"/>
      <c r="AF14" s="28"/>
      <c r="AG14" s="28"/>
      <c r="AH14" s="28"/>
    </row>
    <row r="15" spans="1:34" ht="15" customHeight="1" x14ac:dyDescent="0.25">
      <c r="A15" s="19">
        <v>7</v>
      </c>
      <c r="B15" s="33" t="s">
        <v>36</v>
      </c>
      <c r="C15" s="37">
        <v>260</v>
      </c>
      <c r="D15" s="37">
        <v>18</v>
      </c>
      <c r="E15" s="37">
        <v>24</v>
      </c>
      <c r="F15" s="43">
        <v>218</v>
      </c>
      <c r="G15" s="37">
        <v>143</v>
      </c>
      <c r="H15" s="37">
        <v>5</v>
      </c>
      <c r="I15" s="37">
        <v>8</v>
      </c>
      <c r="J15" s="37">
        <v>130</v>
      </c>
      <c r="K15" s="37">
        <v>143</v>
      </c>
      <c r="L15" s="37">
        <v>5</v>
      </c>
      <c r="M15" s="37">
        <v>8</v>
      </c>
      <c r="N15" s="37">
        <v>130</v>
      </c>
      <c r="O15" s="37">
        <v>143</v>
      </c>
      <c r="P15" s="37">
        <v>5</v>
      </c>
      <c r="Q15" s="37">
        <v>8</v>
      </c>
      <c r="R15" s="37">
        <v>130</v>
      </c>
      <c r="S15" s="51">
        <v>1.42</v>
      </c>
      <c r="T15" s="49">
        <v>58.83</v>
      </c>
      <c r="U15" s="37">
        <v>1255</v>
      </c>
      <c r="V15" s="37">
        <v>1075</v>
      </c>
      <c r="W15" s="60"/>
      <c r="X15" s="31">
        <v>100146</v>
      </c>
      <c r="Y15" s="90">
        <v>8413</v>
      </c>
      <c r="Z15" s="59"/>
      <c r="AA15" s="59"/>
      <c r="AB15" s="31"/>
      <c r="AC15" s="28"/>
      <c r="AD15" s="28"/>
      <c r="AE15" s="28"/>
      <c r="AF15" s="28"/>
      <c r="AG15" s="28"/>
      <c r="AH15" s="28"/>
    </row>
    <row r="16" spans="1:34" ht="15" customHeight="1" x14ac:dyDescent="0.25">
      <c r="A16" s="88" t="s">
        <v>27</v>
      </c>
      <c r="B16" s="89"/>
      <c r="C16" s="35">
        <f t="shared" ref="C16:R16" si="0">SUM(C9:C15)</f>
        <v>1824</v>
      </c>
      <c r="D16" s="35">
        <f t="shared" si="0"/>
        <v>402</v>
      </c>
      <c r="E16" s="35">
        <f t="shared" si="0"/>
        <v>218</v>
      </c>
      <c r="F16" s="35">
        <f t="shared" si="0"/>
        <v>1204</v>
      </c>
      <c r="G16" s="35">
        <f t="shared" si="0"/>
        <v>676</v>
      </c>
      <c r="H16" s="35">
        <f t="shared" si="0"/>
        <v>138</v>
      </c>
      <c r="I16" s="35">
        <f t="shared" si="0"/>
        <v>62</v>
      </c>
      <c r="J16" s="35">
        <f t="shared" si="0"/>
        <v>476</v>
      </c>
      <c r="K16" s="35">
        <f t="shared" si="0"/>
        <v>588</v>
      </c>
      <c r="L16" s="35">
        <f t="shared" si="0"/>
        <v>117</v>
      </c>
      <c r="M16" s="35">
        <f t="shared" si="0"/>
        <v>48</v>
      </c>
      <c r="N16" s="35">
        <f t="shared" si="0"/>
        <v>423</v>
      </c>
      <c r="O16" s="35">
        <f t="shared" si="0"/>
        <v>676</v>
      </c>
      <c r="P16" s="35">
        <f t="shared" si="0"/>
        <v>138</v>
      </c>
      <c r="Q16" s="35">
        <f t="shared" si="0"/>
        <v>62</v>
      </c>
      <c r="R16" s="35">
        <f t="shared" si="0"/>
        <v>476</v>
      </c>
      <c r="S16" s="52">
        <v>2.61</v>
      </c>
      <c r="T16" s="54">
        <v>68.45</v>
      </c>
      <c r="U16" s="35">
        <f>SUM(U9:U15)</f>
        <v>17297</v>
      </c>
      <c r="V16" s="58">
        <f>SUM(V9:V15)</f>
        <v>21077</v>
      </c>
      <c r="W16" s="60"/>
      <c r="X16" s="92">
        <f>SUM(X9:X15)</f>
        <v>258675</v>
      </c>
      <c r="Y16" s="92">
        <f>SUM(Y9:Y15)</f>
        <v>46277</v>
      </c>
      <c r="Z16" s="59"/>
      <c r="AA16" s="59"/>
      <c r="AB16" s="31"/>
      <c r="AC16" s="28"/>
      <c r="AD16" s="28"/>
      <c r="AE16" s="28"/>
      <c r="AF16" s="28"/>
      <c r="AG16" s="28"/>
      <c r="AH16" s="28"/>
    </row>
    <row r="17" spans="1:34" ht="15" customHeight="1" thickBot="1" x14ac:dyDescent="0.3">
      <c r="A17" s="17">
        <v>8</v>
      </c>
      <c r="B17" s="21" t="s">
        <v>35</v>
      </c>
      <c r="C17" s="44">
        <v>342</v>
      </c>
      <c r="D17" s="44">
        <v>50</v>
      </c>
      <c r="E17" s="44">
        <v>292</v>
      </c>
      <c r="F17" s="44" t="s">
        <v>37</v>
      </c>
      <c r="G17" s="44">
        <v>130</v>
      </c>
      <c r="H17" s="44">
        <v>36</v>
      </c>
      <c r="I17" s="44">
        <v>94</v>
      </c>
      <c r="J17" s="44" t="s">
        <v>37</v>
      </c>
      <c r="K17" s="44">
        <v>130</v>
      </c>
      <c r="L17" s="44">
        <v>36</v>
      </c>
      <c r="M17" s="44">
        <v>94</v>
      </c>
      <c r="N17" s="44" t="s">
        <v>37</v>
      </c>
      <c r="O17" s="44">
        <v>130</v>
      </c>
      <c r="P17" s="44">
        <v>36</v>
      </c>
      <c r="Q17" s="44">
        <v>94</v>
      </c>
      <c r="R17" s="45" t="s">
        <v>37</v>
      </c>
      <c r="S17" s="53">
        <v>0.23</v>
      </c>
      <c r="T17" s="55">
        <v>378.4</v>
      </c>
      <c r="U17" s="56">
        <v>12542</v>
      </c>
      <c r="V17" s="37">
        <v>2339</v>
      </c>
      <c r="W17" s="60"/>
      <c r="X17" s="31">
        <v>561836</v>
      </c>
      <c r="Y17" s="31">
        <v>49193</v>
      </c>
      <c r="Z17" s="59"/>
      <c r="AA17" s="59"/>
      <c r="AB17" s="31"/>
      <c r="AC17" s="28"/>
      <c r="AD17" s="28"/>
      <c r="AE17" s="28"/>
      <c r="AF17" s="28"/>
      <c r="AG17" s="28"/>
      <c r="AH17" s="28"/>
    </row>
    <row r="18" spans="1:34" ht="15" customHeight="1" thickBot="1" x14ac:dyDescent="0.3">
      <c r="A18" s="65" t="s">
        <v>27</v>
      </c>
      <c r="B18" s="66"/>
      <c r="C18" s="46">
        <f t="shared" ref="C18:R18" si="1">SUM(C16:C17)</f>
        <v>2166</v>
      </c>
      <c r="D18" s="46">
        <f t="shared" si="1"/>
        <v>452</v>
      </c>
      <c r="E18" s="46">
        <f t="shared" si="1"/>
        <v>510</v>
      </c>
      <c r="F18" s="46">
        <f t="shared" si="1"/>
        <v>1204</v>
      </c>
      <c r="G18" s="46">
        <f t="shared" si="1"/>
        <v>806</v>
      </c>
      <c r="H18" s="46">
        <f t="shared" si="1"/>
        <v>174</v>
      </c>
      <c r="I18" s="46">
        <f t="shared" si="1"/>
        <v>156</v>
      </c>
      <c r="J18" s="46">
        <f t="shared" si="1"/>
        <v>476</v>
      </c>
      <c r="K18" s="46">
        <f t="shared" si="1"/>
        <v>718</v>
      </c>
      <c r="L18" s="46">
        <f t="shared" si="1"/>
        <v>153</v>
      </c>
      <c r="M18" s="46">
        <f t="shared" si="1"/>
        <v>142</v>
      </c>
      <c r="N18" s="46">
        <f t="shared" si="1"/>
        <v>423</v>
      </c>
      <c r="O18" s="46">
        <f t="shared" si="1"/>
        <v>806</v>
      </c>
      <c r="P18" s="46">
        <f t="shared" si="1"/>
        <v>174</v>
      </c>
      <c r="Q18" s="46">
        <f t="shared" si="1"/>
        <v>156</v>
      </c>
      <c r="R18" s="46">
        <f t="shared" si="1"/>
        <v>476</v>
      </c>
      <c r="S18" s="48">
        <v>0.98</v>
      </c>
      <c r="T18" s="50">
        <v>118.44</v>
      </c>
      <c r="U18" s="36">
        <f>SUM(U16:U17)</f>
        <v>29839</v>
      </c>
      <c r="V18" s="36">
        <f>SUM(V16:V17)</f>
        <v>23416</v>
      </c>
      <c r="W18" s="60"/>
      <c r="X18" s="92">
        <f>SUM(X16:X17)</f>
        <v>820511</v>
      </c>
      <c r="Y18" s="92">
        <f>SUM(Y16:Y17)</f>
        <v>95470</v>
      </c>
      <c r="Z18" s="59"/>
      <c r="AA18" s="59"/>
      <c r="AB18" s="31"/>
      <c r="AC18" s="28"/>
      <c r="AD18" s="28"/>
      <c r="AE18" s="28"/>
      <c r="AF18" s="28"/>
      <c r="AG18" s="28"/>
      <c r="AH18" s="28"/>
    </row>
    <row r="19" spans="1:34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4"/>
      <c r="N19" s="5"/>
      <c r="W19" s="59"/>
      <c r="X19" s="59"/>
      <c r="Y19" s="59"/>
      <c r="Z19" s="59"/>
      <c r="AA19" s="59"/>
      <c r="AB19" s="28"/>
      <c r="AC19" s="28"/>
      <c r="AD19" s="28"/>
      <c r="AE19" s="28"/>
      <c r="AF19" s="28"/>
      <c r="AG19" s="28"/>
      <c r="AH19" s="28"/>
    </row>
    <row r="20" spans="1:34" x14ac:dyDescent="0.25"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x14ac:dyDescent="0.25"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x14ac:dyDescent="0.25"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x14ac:dyDescent="0.25"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x14ac:dyDescent="0.25"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x14ac:dyDescent="0.25"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x14ac:dyDescent="0.25"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x14ac:dyDescent="0.25"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x14ac:dyDescent="0.25"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x14ac:dyDescent="0.25"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x14ac:dyDescent="0.25"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x14ac:dyDescent="0.25"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x14ac:dyDescent="0.25"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23:34" x14ac:dyDescent="0.25"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23:34" x14ac:dyDescent="0.25"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23:34" x14ac:dyDescent="0.25"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23:34" x14ac:dyDescent="0.25"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</sheetData>
  <sortState ref="B34:C40">
    <sortCondition ref="C32"/>
  </sortState>
  <mergeCells count="30">
    <mergeCell ref="V7:V8"/>
    <mergeCell ref="A16:B16"/>
    <mergeCell ref="A18:B18"/>
    <mergeCell ref="O7:O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U7:U8"/>
    <mergeCell ref="A2:T2"/>
    <mergeCell ref="A3:V3"/>
    <mergeCell ref="C5:F5"/>
    <mergeCell ref="G5:T5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J7:J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opLeftCell="E1" workbookViewId="0">
      <selection activeCell="V19" sqref="V19"/>
    </sheetView>
  </sheetViews>
  <sheetFormatPr defaultRowHeight="15" x14ac:dyDescent="0.25"/>
  <cols>
    <col min="2" max="2" width="9.5703125" bestFit="1" customWidth="1"/>
  </cols>
  <sheetData>
    <row r="2" spans="1:3" ht="25.5" x14ac:dyDescent="0.25">
      <c r="A2" s="6" t="s">
        <v>22</v>
      </c>
      <c r="B2" s="11">
        <v>136</v>
      </c>
      <c r="C2" s="11">
        <v>46</v>
      </c>
    </row>
    <row r="3" spans="1:3" x14ac:dyDescent="0.25">
      <c r="A3" s="7" t="s">
        <v>23</v>
      </c>
      <c r="B3" s="11">
        <v>356</v>
      </c>
      <c r="C3" s="11">
        <v>143</v>
      </c>
    </row>
    <row r="4" spans="1:3" ht="25.5" x14ac:dyDescent="0.25">
      <c r="A4" s="7" t="s">
        <v>24</v>
      </c>
      <c r="B4" s="11">
        <v>144</v>
      </c>
      <c r="C4" s="11">
        <v>29</v>
      </c>
    </row>
    <row r="5" spans="1:3" x14ac:dyDescent="0.25">
      <c r="A5" s="7" t="s">
        <v>25</v>
      </c>
      <c r="B5" s="11">
        <v>282</v>
      </c>
      <c r="C5" s="11">
        <v>144</v>
      </c>
    </row>
    <row r="6" spans="1:3" x14ac:dyDescent="0.25">
      <c r="A6" s="7" t="s">
        <v>26</v>
      </c>
      <c r="B6" s="12">
        <v>342</v>
      </c>
      <c r="C6" s="12">
        <v>94</v>
      </c>
    </row>
    <row r="12" spans="1:3" x14ac:dyDescent="0.25">
      <c r="A12" s="7" t="s">
        <v>25</v>
      </c>
      <c r="B12" s="2">
        <v>6.8</v>
      </c>
    </row>
    <row r="13" spans="1:3" x14ac:dyDescent="0.25">
      <c r="A13" s="7" t="s">
        <v>23</v>
      </c>
      <c r="B13" s="2">
        <v>5.2</v>
      </c>
    </row>
    <row r="14" spans="1:3" x14ac:dyDescent="0.25">
      <c r="A14" s="7" t="s">
        <v>26</v>
      </c>
      <c r="B14" s="2">
        <v>3.9</v>
      </c>
    </row>
    <row r="15" spans="1:3" ht="25.5" x14ac:dyDescent="0.25">
      <c r="A15" s="7" t="s">
        <v>24</v>
      </c>
      <c r="B15" s="2">
        <v>1.4</v>
      </c>
    </row>
    <row r="16" spans="1:3" ht="25.5" x14ac:dyDescent="0.25">
      <c r="A16" s="6" t="s">
        <v>22</v>
      </c>
      <c r="B16" s="2">
        <v>0.8</v>
      </c>
    </row>
    <row r="19" spans="1:3" ht="25.5" x14ac:dyDescent="0.25">
      <c r="A19" s="8" t="s">
        <v>29</v>
      </c>
      <c r="B19" s="11">
        <v>259</v>
      </c>
      <c r="C19" s="11">
        <v>84</v>
      </c>
    </row>
    <row r="20" spans="1:3" ht="25.5" x14ac:dyDescent="0.25">
      <c r="A20" s="9" t="s">
        <v>30</v>
      </c>
      <c r="B20" s="11">
        <v>272</v>
      </c>
      <c r="C20" s="11">
        <v>106</v>
      </c>
    </row>
    <row r="21" spans="1:3" x14ac:dyDescent="0.25">
      <c r="A21" s="9" t="s">
        <v>31</v>
      </c>
      <c r="B21" s="11">
        <v>199</v>
      </c>
      <c r="C21" s="11">
        <v>94</v>
      </c>
    </row>
    <row r="22" spans="1:3" ht="25.5" x14ac:dyDescent="0.25">
      <c r="A22" s="9" t="s">
        <v>32</v>
      </c>
      <c r="B22" s="11">
        <v>242</v>
      </c>
      <c r="C22" s="11">
        <v>66</v>
      </c>
    </row>
    <row r="23" spans="1:3" x14ac:dyDescent="0.25">
      <c r="A23" s="9" t="s">
        <v>33</v>
      </c>
      <c r="B23" s="11">
        <v>173</v>
      </c>
      <c r="C23" s="11">
        <v>73</v>
      </c>
    </row>
    <row r="24" spans="1:3" x14ac:dyDescent="0.25">
      <c r="A24" s="9" t="s">
        <v>34</v>
      </c>
      <c r="B24" s="11">
        <v>331</v>
      </c>
      <c r="C24" s="11">
        <v>95</v>
      </c>
    </row>
    <row r="25" spans="1:3" ht="25.5" x14ac:dyDescent="0.25">
      <c r="A25" s="9" t="s">
        <v>36</v>
      </c>
      <c r="B25" s="11">
        <v>255</v>
      </c>
      <c r="C25" s="11">
        <v>130</v>
      </c>
    </row>
    <row r="26" spans="1:3" ht="25.5" x14ac:dyDescent="0.25">
      <c r="A26" s="10" t="s">
        <v>35</v>
      </c>
      <c r="B26" s="13">
        <v>327</v>
      </c>
      <c r="C26" s="13">
        <v>107</v>
      </c>
    </row>
    <row r="29" spans="1:3" x14ac:dyDescent="0.25">
      <c r="A29" s="9" t="s">
        <v>31</v>
      </c>
      <c r="B29" s="14">
        <v>5.6629917464907527</v>
      </c>
    </row>
    <row r="30" spans="1:3" ht="25.5" x14ac:dyDescent="0.25">
      <c r="A30" s="8" t="s">
        <v>29</v>
      </c>
      <c r="B30" s="14">
        <v>3.4662045060658579</v>
      </c>
    </row>
    <row r="31" spans="1:3" ht="25.5" x14ac:dyDescent="0.25">
      <c r="A31" s="9" t="s">
        <v>30</v>
      </c>
      <c r="B31" s="14">
        <v>3.1954660557096348</v>
      </c>
    </row>
    <row r="32" spans="1:3" x14ac:dyDescent="0.25">
      <c r="A32" s="9" t="s">
        <v>34</v>
      </c>
      <c r="B32" s="14">
        <v>2.5300948119740068</v>
      </c>
    </row>
    <row r="33" spans="1:2" ht="25.5" x14ac:dyDescent="0.25">
      <c r="A33" s="9" t="s">
        <v>32</v>
      </c>
      <c r="B33" s="14">
        <v>2.5134239689249398</v>
      </c>
    </row>
    <row r="34" spans="1:2" x14ac:dyDescent="0.25">
      <c r="A34" s="9" t="s">
        <v>33</v>
      </c>
      <c r="B34" s="14">
        <v>2.1754678745976874</v>
      </c>
    </row>
    <row r="35" spans="1:2" ht="25.5" x14ac:dyDescent="0.25">
      <c r="A35" s="9" t="s">
        <v>36</v>
      </c>
      <c r="B35" s="14">
        <v>1.3679746609001273</v>
      </c>
    </row>
    <row r="36" spans="1:2" ht="25.5" x14ac:dyDescent="0.25">
      <c r="A36" s="10" t="s">
        <v>35</v>
      </c>
      <c r="B36" s="14">
        <v>0.2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2020-08-06T12:15:31Z</cp:lastPrinted>
  <dcterms:created xsi:type="dcterms:W3CDTF">2014-01-10T06:46:27Z</dcterms:created>
  <dcterms:modified xsi:type="dcterms:W3CDTF">2021-07-14T06:47:38Z</dcterms:modified>
</cp:coreProperties>
</file>