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Desktop\B-sutv_2020\"/>
    </mc:Choice>
  </mc:AlternateContent>
  <bookViews>
    <workbookView xWindow="480" yWindow="375" windowWidth="18195" windowHeight="1146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F16" i="2" l="1"/>
  <c r="F14" i="2"/>
  <c r="L14" i="2" l="1"/>
  <c r="L16" i="2" s="1"/>
  <c r="I14" i="2"/>
  <c r="C14" i="2"/>
  <c r="C16" i="2" s="1"/>
  <c r="I16" i="2" l="1"/>
  <c r="L12" i="1"/>
  <c r="I12" i="1"/>
  <c r="F12" i="1"/>
  <c r="C12" i="1"/>
</calcChain>
</file>

<file path=xl/sharedStrings.xml><?xml version="1.0" encoding="utf-8"?>
<sst xmlns="http://schemas.openxmlformats.org/spreadsheetml/2006/main" count="89" uniqueCount="41">
  <si>
    <t>Eil. Nr.</t>
  </si>
  <si>
    <t>Savivaldybių</t>
  </si>
  <si>
    <t>viešosios</t>
  </si>
  <si>
    <t>Iš viso</t>
  </si>
  <si>
    <t>VB</t>
  </si>
  <si>
    <t>Miesto fil.</t>
  </si>
  <si>
    <t>Kaimo fil.</t>
  </si>
  <si>
    <t>bibliotekos</t>
  </si>
  <si>
    <t>Pav.</t>
  </si>
  <si>
    <t>% fonde</t>
  </si>
  <si>
    <t>Alytaus r.</t>
  </si>
  <si>
    <t>Druskininkai</t>
  </si>
  <si>
    <t>Lazdijai</t>
  </si>
  <si>
    <t>Varėna</t>
  </si>
  <si>
    <t xml:space="preserve">Iš viso: 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</si>
  <si>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</si>
  <si>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</si>
  <si>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</si>
  <si>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</si>
  <si>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</si>
  <si>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</si>
  <si>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</si>
  <si>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x</t>
  </si>
  <si>
    <t>Fiz. vnt.</t>
  </si>
  <si>
    <t>Alytaus m.</t>
  </si>
  <si>
    <r>
      <rPr>
        <b/>
        <sz val="10"/>
        <color theme="5" tint="-0.499984740745262"/>
        <rFont val="Arial"/>
        <family val="2"/>
        <charset val="186"/>
      </rPr>
      <t>*Vidutinis</t>
    </r>
    <r>
      <rPr>
        <sz val="10"/>
        <color theme="5" tint="-0.499984740745262"/>
        <rFont val="Arial"/>
        <family val="2"/>
        <charset val="186"/>
      </rPr>
      <t xml:space="preserve"> pavadinimų skaičius vienoje SVB.</t>
    </r>
  </si>
  <si>
    <t>Vilniaus m.</t>
  </si>
  <si>
    <t>1165*</t>
  </si>
  <si>
    <t>2.4. ALYTAUS APSKRITIES SAVIVALDYBIŲ VIEŠŲJŲ BIBLIOTEKŲ DOKUMENTŲ FONDŲ PAPILDYMAS 2019 M.</t>
  </si>
  <si>
    <t>Gauta naujų dokumentų 2019 m.</t>
  </si>
  <si>
    <t>2.4. VILNIAUS APSKRITIES SAVIVALDYBIŲ VIEŠŲJŲ BIBLIOTEKŲ DOKUMENTŲ FONDŲ PAPILDYMAS 2019 M.</t>
  </si>
  <si>
    <t>1220*</t>
  </si>
  <si>
    <t>450*</t>
  </si>
  <si>
    <t>297*</t>
  </si>
  <si>
    <t>1143*</t>
  </si>
  <si>
    <t>849*</t>
  </si>
  <si>
    <t>1199*</t>
  </si>
  <si>
    <t>4157*</t>
  </si>
  <si>
    <t>1215*</t>
  </si>
  <si>
    <t>3637*</t>
  </si>
  <si>
    <t>1994*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</si>
</sst>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b/>
      <sz val="9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b/>
      <sz val="10.5"/>
      <name val="Calibri"/>
      <family val="2"/>
      <charset val="186"/>
      <scheme val="minor"/>
    </font>
    <font>
      <sz val="11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1" fontId="1" fillId="2" borderId="0" xfId="0" applyNumberFormat="1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/>
    <xf numFmtId="1" fontId="1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top" wrapText="1"/>
    </xf>
    <xf numFmtId="1" fontId="2" fillId="2" borderId="0" xfId="0" applyNumberFormat="1" applyFont="1" applyFill="1"/>
    <xf numFmtId="0" fontId="2" fillId="2" borderId="0" xfId="0" applyFont="1" applyFill="1" applyBorder="1"/>
    <xf numFmtId="0" fontId="0" fillId="2" borderId="0" xfId="0" applyFill="1" applyAlignment="1">
      <alignment vertical="top"/>
    </xf>
    <xf numFmtId="3" fontId="0" fillId="0" borderId="0" xfId="0" applyNumberFormat="1"/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Border="1" applyAlignment="1">
      <alignment vertical="top" wrapText="1"/>
    </xf>
    <xf numFmtId="3" fontId="0" fillId="2" borderId="0" xfId="0" applyNumberFormat="1" applyFill="1"/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center"/>
    </xf>
    <xf numFmtId="0" fontId="10" fillId="2" borderId="0" xfId="0" applyFont="1" applyFill="1"/>
    <xf numFmtId="0" fontId="11" fillId="2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vertical="top" wrapText="1"/>
    </xf>
    <xf numFmtId="0" fontId="13" fillId="2" borderId="0" xfId="0" applyFont="1" applyFill="1"/>
    <xf numFmtId="0" fontId="4" fillId="3" borderId="10" xfId="0" applyFont="1" applyFill="1" applyBorder="1" applyAlignment="1">
      <alignment vertical="top" wrapText="1"/>
    </xf>
    <xf numFmtId="0" fontId="14" fillId="2" borderId="0" xfId="0" applyFont="1" applyFill="1" applyBorder="1" applyAlignment="1">
      <alignment horizontal="center"/>
    </xf>
    <xf numFmtId="0" fontId="10" fillId="0" borderId="0" xfId="0" applyFont="1"/>
    <xf numFmtId="0" fontId="11" fillId="2" borderId="0" xfId="0" applyFont="1" applyFill="1" applyBorder="1" applyAlignment="1">
      <alignment horizontal="left" vertical="top" wrapText="1"/>
    </xf>
    <xf numFmtId="164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vertical="top" wrapText="1"/>
    </xf>
    <xf numFmtId="0" fontId="15" fillId="0" borderId="0" xfId="0" applyFont="1" applyAlignment="1">
      <alignment horizontal="center" vertical="center" readingOrder="1"/>
    </xf>
    <xf numFmtId="0" fontId="11" fillId="2" borderId="0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Border="1"/>
    <xf numFmtId="0" fontId="16" fillId="2" borderId="0" xfId="0" applyFont="1" applyFill="1"/>
    <xf numFmtId="0" fontId="10" fillId="2" borderId="0" xfId="0" applyFont="1" applyFill="1" applyBorder="1"/>
    <xf numFmtId="1" fontId="10" fillId="2" borderId="0" xfId="0" applyNumberFormat="1" applyFont="1" applyFill="1" applyBorder="1"/>
    <xf numFmtId="1" fontId="11" fillId="2" borderId="0" xfId="0" applyNumberFormat="1" applyFont="1" applyFill="1" applyBorder="1" applyAlignment="1">
      <alignment horizontal="center"/>
    </xf>
    <xf numFmtId="1" fontId="10" fillId="2" borderId="0" xfId="0" applyNumberFormat="1" applyFont="1" applyFill="1"/>
    <xf numFmtId="0" fontId="0" fillId="2" borderId="0" xfId="0" applyFont="1" applyFill="1"/>
    <xf numFmtId="3" fontId="17" fillId="0" borderId="0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3" fontId="6" fillId="4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12" fillId="4" borderId="5" xfId="0" applyNumberFormat="1" applyFont="1" applyFill="1" applyBorder="1" applyAlignment="1">
      <alignment horizontal="center"/>
    </xf>
    <xf numFmtId="0" fontId="0" fillId="2" borderId="0" xfId="0" applyFill="1" applyBorder="1"/>
    <xf numFmtId="0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64" fontId="11" fillId="3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right" vertical="top" wrapText="1"/>
    </xf>
    <xf numFmtId="0" fontId="9" fillId="4" borderId="9" xfId="0" applyFont="1" applyFill="1" applyBorder="1" applyAlignment="1"/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1" fontId="13" fillId="2" borderId="0" xfId="0" applyNumberFormat="1" applyFont="1" applyFill="1" applyBorder="1"/>
    <xf numFmtId="1" fontId="13" fillId="2" borderId="0" xfId="0" applyNumberFormat="1" applyFont="1" applyFill="1"/>
    <xf numFmtId="0" fontId="14" fillId="0" borderId="0" xfId="0" applyFont="1" applyFill="1" applyBorder="1" applyAlignment="1">
      <alignment horizontal="center"/>
    </xf>
    <xf numFmtId="0" fontId="13" fillId="0" borderId="0" xfId="0" applyFont="1"/>
    <xf numFmtId="0" fontId="14" fillId="2" borderId="0" xfId="0" applyFont="1" applyFill="1" applyBorder="1" applyAlignment="1">
      <alignment vertical="top" wrapText="1"/>
    </xf>
    <xf numFmtId="0" fontId="13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FF3E7"/>
      <color rgb="FFFDF0C4"/>
      <color rgb="FFFCFAFA"/>
      <color rgb="FFFFFFFF"/>
      <color rgb="FFFFE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Alytaus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dokumentų fondo papildymas 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7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-201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9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m. (fiz.vnt.)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777777777777776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41B-4195-96B3-02F95D811A80}"/>
                </c:ext>
              </c:extLst>
            </c:dLbl>
            <c:dLbl>
              <c:idx val="1"/>
              <c:layout>
                <c:manualLayout>
                  <c:x val="2.7777777777777676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41B-4195-96B3-02F95D811A80}"/>
                </c:ext>
              </c:extLst>
            </c:dLbl>
            <c:dLbl>
              <c:idx val="2"/>
              <c:layout>
                <c:manualLayout>
                  <c:x val="3.6111111111111011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41B-4195-96B3-02F95D811A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Alytaus!$O$11:$Q$11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Alytaus!$O$12:$Q$12</c:f>
              <c:numCache>
                <c:formatCode>General</c:formatCode>
                <c:ptCount val="3"/>
                <c:pt idx="0">
                  <c:v>40851</c:v>
                </c:pt>
                <c:pt idx="1">
                  <c:v>38760</c:v>
                </c:pt>
                <c:pt idx="2">
                  <c:v>40777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1B-4195-96B3-02F95D811A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5946496"/>
        <c:axId val="105986304"/>
        <c:axId val="0"/>
      </c:bar3DChart>
      <c:catAx>
        <c:axId val="10594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5986304"/>
        <c:crosses val="autoZero"/>
        <c:auto val="1"/>
        <c:lblAlgn val="ctr"/>
        <c:lblOffset val="100"/>
        <c:noMultiLvlLbl val="0"/>
      </c:catAx>
      <c:valAx>
        <c:axId val="105986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5946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dokumentų fondo papildymas 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7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-201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9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m. (fiz.vnt.)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777777777777776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4A0-43DF-B99A-34F36BD49DC9}"/>
                </c:ext>
              </c:extLst>
            </c:dLbl>
            <c:dLbl>
              <c:idx val="1"/>
              <c:layout>
                <c:manualLayout>
                  <c:x val="2.4999999999999949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4A0-43DF-B99A-34F36BD49DC9}"/>
                </c:ext>
              </c:extLst>
            </c:dLbl>
            <c:dLbl>
              <c:idx val="2"/>
              <c:layout>
                <c:manualLayout>
                  <c:x val="2.5000000000000001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4A0-43DF-B99A-34F36BD49D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(Vilniaus!$O$15,Vilniaus!$P$15,Vilniaus!$Q$15)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(Vilniaus!$O$16,Vilniaus!$P$16,Vilniaus!$C$16)</c:f>
              <c:numCache>
                <c:formatCode>General</c:formatCode>
                <c:ptCount val="3"/>
                <c:pt idx="0">
                  <c:v>101487</c:v>
                </c:pt>
                <c:pt idx="1">
                  <c:v>101678</c:v>
                </c:pt>
                <c:pt idx="2">
                  <c:v>98991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A0-43DF-B99A-34F36BD49DC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6390272"/>
        <c:axId val="106407808"/>
        <c:axId val="0"/>
      </c:bar3DChart>
      <c:catAx>
        <c:axId val="10639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6407808"/>
        <c:crosses val="autoZero"/>
        <c:auto val="1"/>
        <c:lblAlgn val="ctr"/>
        <c:lblOffset val="100"/>
        <c:noMultiLvlLbl val="0"/>
      </c:catAx>
      <c:valAx>
        <c:axId val="1064078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639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</a:rPr>
              <a:t>Alytaus apskrities</a:t>
            </a:r>
            <a:r>
              <a:rPr lang="en-US" sz="1400" b="1" baseline="0">
                <a:solidFill>
                  <a:schemeClr val="tx1"/>
                </a:solidFill>
              </a:rPr>
              <a:t> bibliotek</a:t>
            </a:r>
            <a:r>
              <a:rPr lang="lt-LT" sz="1400" b="1" baseline="0">
                <a:solidFill>
                  <a:schemeClr val="tx1"/>
                </a:solidFill>
              </a:rPr>
              <a:t>ų dokumentų fondo papildymas 2012-2014 m (fiz.vnt.)</a:t>
            </a:r>
            <a:endParaRPr lang="lt-LT" sz="14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8217736794171221"/>
          <c:y val="2.51984126984126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6">
            <a:lumMod val="20000"/>
            <a:lumOff val="80000"/>
            <a:alpha val="19000"/>
          </a:schemeClr>
        </a:solidFill>
        <a:ln w="25400">
          <a:solidFill>
            <a:schemeClr val="accent6">
              <a:lumMod val="40000"/>
              <a:lumOff val="60000"/>
            </a:schemeClr>
          </a:solidFill>
        </a:ln>
        <a:effectLst/>
        <a:sp3d contourW="25400"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 w="25400">
          <a:noFill/>
        </a:ln>
        <a:effectLst/>
        <a:scene3d>
          <a:camera prst="orthographicFront"/>
          <a:lightRig rig="threePt" dir="t"/>
        </a:scene3d>
        <a:sp3d>
          <a:bevelT/>
        </a:sp3d>
      </c:spPr>
    </c:sideWall>
    <c:backWall>
      <c:thickness val="0"/>
      <c:spPr>
        <a:noFill/>
        <a:ln w="25400">
          <a:noFill/>
        </a:ln>
        <a:effectLst/>
        <a:scene3d>
          <a:camera prst="orthographicFront"/>
          <a:lightRig rig="threePt" dir="t"/>
        </a:scene3d>
        <a:sp3d>
          <a:bevelT/>
        </a:sp3d>
      </c:spPr>
    </c:backWall>
    <c:plotArea>
      <c:layout>
        <c:manualLayout>
          <c:layoutTarget val="inner"/>
          <c:xMode val="edge"/>
          <c:yMode val="edge"/>
          <c:x val="0.1157893897996357"/>
          <c:y val="0.183009126984127"/>
          <c:w val="0.85921062992125985"/>
          <c:h val="0.70959135316418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777777777777724E-2"/>
                  <c:y val="-2.6547619047619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84-4217-A08A-F657B0D793A5}"/>
                </c:ext>
              </c:extLst>
            </c:dLbl>
            <c:dLbl>
              <c:idx val="1"/>
              <c:layout>
                <c:manualLayout>
                  <c:x val="2.4886156648451729E-2"/>
                  <c:y val="-2.9536904761904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84-4217-A08A-F657B0D793A5}"/>
                </c:ext>
              </c:extLst>
            </c:dLbl>
            <c:dLbl>
              <c:idx val="2"/>
              <c:layout>
                <c:manualLayout>
                  <c:x val="3.3333333333333333E-2"/>
                  <c:y val="-3.2407225138524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84-4217-A08A-F657B0D793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Lapas1!$A$3:$A$5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Lapas1!$B$3:$B$5</c:f>
              <c:numCache>
                <c:formatCode>#,##0</c:formatCode>
                <c:ptCount val="3"/>
                <c:pt idx="0">
                  <c:v>48035</c:v>
                </c:pt>
                <c:pt idx="1">
                  <c:v>40110</c:v>
                </c:pt>
                <c:pt idx="2">
                  <c:v>43445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84-4217-A08A-F657B0D793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7381888"/>
        <c:axId val="47384832"/>
        <c:axId val="0"/>
      </c:bar3DChart>
      <c:catAx>
        <c:axId val="4738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7384832"/>
        <c:crosses val="autoZero"/>
        <c:auto val="1"/>
        <c:lblAlgn val="ctr"/>
        <c:lblOffset val="100"/>
        <c:noMultiLvlLbl val="0"/>
      </c:catAx>
      <c:valAx>
        <c:axId val="4738483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4738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  <a:latin typeface="+mn-lt"/>
              </a:rPr>
              <a:t>Vilniaus</a:t>
            </a:r>
            <a:r>
              <a:rPr lang="en-US" sz="1400" b="1" i="0" baseline="0">
                <a:solidFill>
                  <a:schemeClr val="tx1"/>
                </a:solidFill>
                <a:effectLst/>
                <a:latin typeface="+mn-lt"/>
              </a:rPr>
              <a:t> apskrities bibliotek</a:t>
            </a:r>
            <a:r>
              <a:rPr lang="lt-LT" sz="1400" b="1" i="0" baseline="0">
                <a:solidFill>
                  <a:schemeClr val="tx1"/>
                </a:solidFill>
                <a:effectLst/>
                <a:latin typeface="+mn-lt"/>
              </a:rPr>
              <a:t>ų dokumentų fondo papildymas 2012-2014 m (fiz.vnt.)</a:t>
            </a:r>
            <a:endParaRPr lang="lt-LT" sz="1400">
              <a:solidFill>
                <a:schemeClr val="tx1"/>
              </a:solidFill>
              <a:effectLst/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1">
            <a:alpha val="30000"/>
          </a:schemeClr>
        </a:solidFill>
        <a:ln w="15875">
          <a:solidFill>
            <a:schemeClr val="accent6">
              <a:lumMod val="40000"/>
              <a:lumOff val="60000"/>
            </a:schemeClr>
          </a:solidFill>
        </a:ln>
        <a:effectLst/>
        <a:sp3d contourW="15875"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6666666666666666E-2"/>
                  <c:y val="-4.4655952380952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33-4B3A-9B54-0A0914F12DA5}"/>
                </c:ext>
              </c:extLst>
            </c:dLbl>
            <c:dLbl>
              <c:idx val="1"/>
              <c:layout>
                <c:manualLayout>
                  <c:x val="1.9444444444444497E-2"/>
                  <c:y val="-2.57273809523809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33-4B3A-9B54-0A0914F12DA5}"/>
                </c:ext>
              </c:extLst>
            </c:dLbl>
            <c:dLbl>
              <c:idx val="2"/>
              <c:layout>
                <c:manualLayout>
                  <c:x val="2.7777777777777672E-2"/>
                  <c:y val="-4.0846428571428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233-4B3A-9B54-0A0914F12D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Lapas1!$A$11:$A$13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Lapas1!$B$11:$B$13</c:f>
              <c:numCache>
                <c:formatCode>#,##0</c:formatCode>
                <c:ptCount val="3"/>
                <c:pt idx="0">
                  <c:v>94026</c:v>
                </c:pt>
                <c:pt idx="1">
                  <c:v>107259</c:v>
                </c:pt>
                <c:pt idx="2">
                  <c:v>107418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33-4B3A-9B54-0A0914F12D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7396352"/>
        <c:axId val="47403392"/>
        <c:axId val="0"/>
      </c:bar3DChart>
      <c:catAx>
        <c:axId val="4739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7403392"/>
        <c:crosses val="autoZero"/>
        <c:auto val="1"/>
        <c:lblAlgn val="ctr"/>
        <c:lblOffset val="100"/>
        <c:noMultiLvlLbl val="0"/>
      </c:catAx>
      <c:valAx>
        <c:axId val="4740339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47396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12</xdr:row>
      <xdr:rowOff>189034</xdr:rowOff>
    </xdr:from>
    <xdr:to>
      <xdr:col>7</xdr:col>
      <xdr:colOff>593480</xdr:colOff>
      <xdr:row>27</xdr:row>
      <xdr:rowOff>74734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17</xdr:row>
      <xdr:rowOff>2198</xdr:rowOff>
    </xdr:from>
    <xdr:to>
      <xdr:col>8</xdr:col>
      <xdr:colOff>21980</xdr:colOff>
      <xdr:row>31</xdr:row>
      <xdr:rowOff>78398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1</xdr:row>
      <xdr:rowOff>176212</xdr:rowOff>
    </xdr:from>
    <xdr:to>
      <xdr:col>11</xdr:col>
      <xdr:colOff>595725</xdr:colOff>
      <xdr:row>16</xdr:row>
      <xdr:rowOff>18712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16</xdr:row>
      <xdr:rowOff>147637</xdr:rowOff>
    </xdr:from>
    <xdr:to>
      <xdr:col>11</xdr:col>
      <xdr:colOff>576675</xdr:colOff>
      <xdr:row>30</xdr:row>
      <xdr:rowOff>180637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X34"/>
  <sheetViews>
    <sheetView showGridLines="0" tabSelected="1" zoomScale="130" zoomScaleNormal="130" workbookViewId="0">
      <selection activeCell="N20" sqref="N20"/>
    </sheetView>
  </sheetViews>
  <sheetFormatPr defaultColWidth="8.85546875" defaultRowHeight="15" x14ac:dyDescent="0.25"/>
  <cols>
    <col min="1" max="1" width="4" style="1" customWidth="1"/>
    <col min="2" max="2" width="11.7109375" style="1" customWidth="1"/>
    <col min="3" max="14" width="8.85546875" style="1" customWidth="1"/>
    <col min="15" max="16384" width="8.85546875" style="1"/>
  </cols>
  <sheetData>
    <row r="1" spans="1:24" ht="15" customHeight="1" x14ac:dyDescent="0.25"/>
    <row r="2" spans="1:24" ht="15" customHeight="1" x14ac:dyDescent="0.25">
      <c r="A2" s="76" t="s">
        <v>28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2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9"/>
      <c r="P3" s="29"/>
      <c r="Q3" s="29"/>
      <c r="R3" s="29"/>
      <c r="S3" s="30"/>
      <c r="T3" s="45"/>
      <c r="U3" s="45"/>
      <c r="V3" s="29"/>
      <c r="W3" s="29"/>
      <c r="X3" s="29"/>
    </row>
    <row r="4" spans="1:24" x14ac:dyDescent="0.25">
      <c r="A4" s="77" t="s">
        <v>0</v>
      </c>
      <c r="B4" s="16" t="s">
        <v>1</v>
      </c>
      <c r="C4" s="80" t="s">
        <v>29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29"/>
      <c r="P4" s="29"/>
      <c r="Q4" s="29"/>
      <c r="R4" s="29"/>
      <c r="S4" s="30"/>
      <c r="T4" s="45"/>
      <c r="U4" s="45"/>
      <c r="V4" s="29"/>
      <c r="W4" s="29"/>
      <c r="X4" s="29"/>
    </row>
    <row r="5" spans="1:24" x14ac:dyDescent="0.25">
      <c r="A5" s="78"/>
      <c r="B5" s="17" t="s">
        <v>2</v>
      </c>
      <c r="C5" s="80" t="s">
        <v>3</v>
      </c>
      <c r="D5" s="80"/>
      <c r="E5" s="80"/>
      <c r="F5" s="80" t="s">
        <v>4</v>
      </c>
      <c r="G5" s="80"/>
      <c r="H5" s="80"/>
      <c r="I5" s="80" t="s">
        <v>5</v>
      </c>
      <c r="J5" s="80"/>
      <c r="K5" s="80"/>
      <c r="L5" s="80" t="s">
        <v>6</v>
      </c>
      <c r="M5" s="80"/>
      <c r="N5" s="80"/>
      <c r="O5" s="29"/>
      <c r="P5" s="29"/>
      <c r="Q5" s="29"/>
      <c r="R5" s="29"/>
      <c r="S5" s="30"/>
      <c r="T5" s="45"/>
      <c r="U5" s="45"/>
      <c r="V5" s="29"/>
      <c r="W5" s="29"/>
      <c r="X5" s="29"/>
    </row>
    <row r="6" spans="1:24" x14ac:dyDescent="0.25">
      <c r="A6" s="79"/>
      <c r="B6" s="18" t="s">
        <v>7</v>
      </c>
      <c r="C6" s="28" t="s">
        <v>23</v>
      </c>
      <c r="D6" s="28" t="s">
        <v>8</v>
      </c>
      <c r="E6" s="28" t="s">
        <v>9</v>
      </c>
      <c r="F6" s="28" t="s">
        <v>23</v>
      </c>
      <c r="G6" s="28" t="s">
        <v>8</v>
      </c>
      <c r="H6" s="28" t="s">
        <v>9</v>
      </c>
      <c r="I6" s="28" t="s">
        <v>23</v>
      </c>
      <c r="J6" s="28" t="s">
        <v>8</v>
      </c>
      <c r="K6" s="28" t="s">
        <v>9</v>
      </c>
      <c r="L6" s="28" t="s">
        <v>23</v>
      </c>
      <c r="M6" s="28" t="s">
        <v>8</v>
      </c>
      <c r="N6" s="28" t="s">
        <v>9</v>
      </c>
      <c r="O6" s="29"/>
      <c r="P6" s="29"/>
      <c r="Q6" s="29"/>
      <c r="R6" s="29"/>
      <c r="S6" s="30"/>
      <c r="T6" s="45"/>
      <c r="U6" s="45"/>
      <c r="V6" s="29"/>
      <c r="W6" s="29"/>
      <c r="X6" s="29"/>
    </row>
    <row r="7" spans="1:24" ht="15" customHeight="1" x14ac:dyDescent="0.25">
      <c r="A7" s="19">
        <v>1</v>
      </c>
      <c r="B7" s="31" t="s">
        <v>24</v>
      </c>
      <c r="C7" s="19">
        <v>9429</v>
      </c>
      <c r="D7" s="70">
        <v>1943</v>
      </c>
      <c r="E7" s="71">
        <v>6.2</v>
      </c>
      <c r="F7" s="19">
        <v>5001</v>
      </c>
      <c r="G7" s="70">
        <v>1932</v>
      </c>
      <c r="H7" s="71">
        <v>5.6</v>
      </c>
      <c r="I7" s="19">
        <v>4428</v>
      </c>
      <c r="J7" s="70">
        <v>1162</v>
      </c>
      <c r="K7" s="71">
        <v>7.1</v>
      </c>
      <c r="L7" s="19" t="s">
        <v>22</v>
      </c>
      <c r="M7" s="19" t="s">
        <v>22</v>
      </c>
      <c r="N7" s="71" t="s">
        <v>22</v>
      </c>
      <c r="O7" s="36"/>
      <c r="P7" s="37"/>
      <c r="Q7" s="38"/>
      <c r="R7" s="29"/>
      <c r="S7" s="30"/>
      <c r="T7" s="46"/>
      <c r="U7" s="45"/>
      <c r="V7" s="29"/>
      <c r="W7" s="29"/>
      <c r="X7" s="29"/>
    </row>
    <row r="8" spans="1:24" ht="15" customHeight="1" x14ac:dyDescent="0.25">
      <c r="A8" s="19">
        <v>2</v>
      </c>
      <c r="B8" s="32" t="s">
        <v>10</v>
      </c>
      <c r="C8" s="19">
        <v>9213</v>
      </c>
      <c r="D8" s="19">
        <v>1100</v>
      </c>
      <c r="E8" s="71">
        <v>2.8</v>
      </c>
      <c r="F8" s="19">
        <v>1943</v>
      </c>
      <c r="G8" s="19">
        <v>954</v>
      </c>
      <c r="H8" s="71">
        <v>2.1</v>
      </c>
      <c r="I8" s="19">
        <v>1064</v>
      </c>
      <c r="J8" s="19">
        <v>300</v>
      </c>
      <c r="K8" s="71">
        <v>2.5</v>
      </c>
      <c r="L8" s="19">
        <v>6206</v>
      </c>
      <c r="M8" s="19">
        <v>140</v>
      </c>
      <c r="N8" s="71">
        <v>3.2</v>
      </c>
      <c r="O8" s="36"/>
      <c r="P8" s="39"/>
      <c r="Q8" s="38"/>
      <c r="R8" s="29"/>
      <c r="S8" s="29"/>
      <c r="T8" s="47"/>
      <c r="U8" s="29"/>
      <c r="V8" s="29"/>
      <c r="W8" s="29"/>
      <c r="X8" s="29"/>
    </row>
    <row r="9" spans="1:24" ht="15" customHeight="1" x14ac:dyDescent="0.25">
      <c r="A9" s="19">
        <v>3</v>
      </c>
      <c r="B9" s="32" t="s">
        <v>11</v>
      </c>
      <c r="C9" s="19">
        <v>4380</v>
      </c>
      <c r="D9" s="19">
        <v>1277</v>
      </c>
      <c r="E9" s="71">
        <v>2.6</v>
      </c>
      <c r="F9" s="19">
        <v>2846</v>
      </c>
      <c r="G9" s="19">
        <v>1160</v>
      </c>
      <c r="H9" s="71">
        <v>2.4</v>
      </c>
      <c r="I9" s="19">
        <v>317</v>
      </c>
      <c r="J9" s="19">
        <v>83</v>
      </c>
      <c r="K9" s="71">
        <v>0.7</v>
      </c>
      <c r="L9" s="19">
        <v>1217</v>
      </c>
      <c r="M9" s="19">
        <v>508</v>
      </c>
      <c r="N9" s="71">
        <v>4.9000000000000004</v>
      </c>
      <c r="O9" s="36"/>
      <c r="P9" s="39"/>
      <c r="Q9" s="38"/>
      <c r="R9" s="29"/>
      <c r="S9" s="29"/>
      <c r="T9" s="30"/>
      <c r="U9" s="29"/>
      <c r="V9" s="29"/>
      <c r="W9" s="29"/>
      <c r="X9" s="29"/>
    </row>
    <row r="10" spans="1:24" ht="15" customHeight="1" x14ac:dyDescent="0.25">
      <c r="A10" s="19">
        <v>4</v>
      </c>
      <c r="B10" s="32" t="s">
        <v>12</v>
      </c>
      <c r="C10" s="19">
        <v>8714</v>
      </c>
      <c r="D10" s="19">
        <v>579</v>
      </c>
      <c r="E10" s="71">
        <v>4.9000000000000004</v>
      </c>
      <c r="F10" s="19">
        <v>1518</v>
      </c>
      <c r="G10" s="70">
        <v>579</v>
      </c>
      <c r="H10" s="71">
        <v>2.6</v>
      </c>
      <c r="I10" s="19">
        <v>683</v>
      </c>
      <c r="J10" s="19">
        <v>255</v>
      </c>
      <c r="K10" s="71">
        <v>4.0999999999999996</v>
      </c>
      <c r="L10" s="19">
        <v>6513</v>
      </c>
      <c r="M10" s="70">
        <v>252</v>
      </c>
      <c r="N10" s="71">
        <v>6.4</v>
      </c>
      <c r="O10" s="89"/>
      <c r="P10" s="90"/>
      <c r="Q10" s="38"/>
      <c r="R10" s="29"/>
      <c r="S10" s="33"/>
      <c r="T10" s="35"/>
      <c r="U10" s="36"/>
      <c r="V10" s="29"/>
      <c r="W10" s="29"/>
      <c r="X10" s="29"/>
    </row>
    <row r="11" spans="1:24" ht="15" customHeight="1" thickBot="1" x14ac:dyDescent="0.3">
      <c r="A11" s="19">
        <v>5</v>
      </c>
      <c r="B11" s="32" t="s">
        <v>13</v>
      </c>
      <c r="C11" s="23">
        <v>9041</v>
      </c>
      <c r="D11" s="19">
        <v>1199</v>
      </c>
      <c r="E11" s="71">
        <v>5.3</v>
      </c>
      <c r="F11" s="19">
        <v>3381</v>
      </c>
      <c r="G11" s="19">
        <v>1199</v>
      </c>
      <c r="H11" s="71">
        <v>5.4</v>
      </c>
      <c r="I11" s="19" t="s">
        <v>22</v>
      </c>
      <c r="J11" s="19" t="s">
        <v>22</v>
      </c>
      <c r="K11" s="71" t="s">
        <v>22</v>
      </c>
      <c r="L11" s="19">
        <v>5660</v>
      </c>
      <c r="M11" s="19">
        <v>288</v>
      </c>
      <c r="N11" s="72">
        <v>5.2</v>
      </c>
      <c r="O11" s="89">
        <v>2017</v>
      </c>
      <c r="P11" s="90">
        <v>2018</v>
      </c>
      <c r="Q11" s="69">
        <v>2019</v>
      </c>
      <c r="R11" s="29"/>
      <c r="S11" s="33"/>
      <c r="T11" s="35"/>
      <c r="U11" s="29"/>
      <c r="V11" s="29"/>
      <c r="W11" s="29"/>
      <c r="X11" s="29"/>
    </row>
    <row r="12" spans="1:24" ht="15.75" thickBot="1" x14ac:dyDescent="0.3">
      <c r="A12" s="26"/>
      <c r="B12" s="27" t="s">
        <v>14</v>
      </c>
      <c r="C12" s="53">
        <f>SUM(C7:C11)</f>
        <v>40777</v>
      </c>
      <c r="D12" s="54" t="s">
        <v>31</v>
      </c>
      <c r="E12" s="55">
        <v>4.4000000000000004</v>
      </c>
      <c r="F12" s="53">
        <f>SUM(F7:F11)</f>
        <v>14689</v>
      </c>
      <c r="G12" s="56" t="s">
        <v>27</v>
      </c>
      <c r="H12" s="55">
        <v>3.6</v>
      </c>
      <c r="I12" s="53">
        <f>SUM(I7:I11)</f>
        <v>6492</v>
      </c>
      <c r="J12" s="54" t="s">
        <v>32</v>
      </c>
      <c r="K12" s="55">
        <v>3.6</v>
      </c>
      <c r="L12" s="53">
        <f>SUM(L8:L11)</f>
        <v>19596</v>
      </c>
      <c r="M12" s="56" t="s">
        <v>33</v>
      </c>
      <c r="N12" s="57">
        <v>4.9000000000000004</v>
      </c>
      <c r="O12" s="88">
        <v>40851</v>
      </c>
      <c r="P12" s="91">
        <v>38760</v>
      </c>
      <c r="Q12" s="29">
        <v>40777</v>
      </c>
      <c r="R12" s="29"/>
      <c r="S12" s="33"/>
      <c r="T12" s="35"/>
      <c r="U12" s="48"/>
      <c r="V12" s="29"/>
      <c r="W12" s="29"/>
      <c r="X12" s="29"/>
    </row>
    <row r="13" spans="1:24" x14ac:dyDescent="0.25">
      <c r="A13" s="20" t="s">
        <v>25</v>
      </c>
      <c r="B13" s="21"/>
      <c r="C13" s="20"/>
      <c r="D13" s="20"/>
      <c r="E13" s="20"/>
      <c r="F13" s="12"/>
      <c r="G13" s="10"/>
      <c r="H13" s="13"/>
      <c r="I13" s="7"/>
      <c r="J13" s="5"/>
      <c r="K13" s="6"/>
      <c r="L13" s="6"/>
      <c r="M13" s="2"/>
      <c r="N13" s="6"/>
      <c r="O13" s="33"/>
      <c r="P13" s="33"/>
      <c r="Q13" s="29"/>
      <c r="R13" s="29"/>
      <c r="S13" s="33"/>
      <c r="T13" s="33"/>
      <c r="U13" s="29"/>
      <c r="V13" s="29"/>
      <c r="W13" s="29"/>
      <c r="X13" s="29"/>
    </row>
    <row r="14" spans="1:24" x14ac:dyDescent="0.25">
      <c r="A14" s="3"/>
      <c r="B14" s="11"/>
      <c r="C14" s="3"/>
      <c r="D14" s="3"/>
      <c r="E14" s="3"/>
      <c r="F14" s="12"/>
      <c r="G14" s="10"/>
      <c r="H14" s="13"/>
      <c r="I14" s="41"/>
      <c r="J14" s="42"/>
      <c r="K14" s="43"/>
      <c r="L14" s="43"/>
      <c r="M14" s="44"/>
      <c r="N14" s="43"/>
      <c r="O14" s="29"/>
      <c r="P14" s="29"/>
      <c r="Q14" s="29"/>
    </row>
    <row r="15" spans="1:24" x14ac:dyDescent="0.25">
      <c r="I15" s="29"/>
      <c r="J15" s="29"/>
      <c r="K15" s="29"/>
      <c r="L15" s="29"/>
      <c r="M15" s="29"/>
      <c r="N15" s="29"/>
      <c r="O15" s="29"/>
      <c r="P15" s="29"/>
      <c r="Q15" s="29"/>
    </row>
    <row r="16" spans="1:24" s="29" customFormat="1" x14ac:dyDescent="0.25">
      <c r="O16" s="40"/>
    </row>
    <row r="17" spans="2:17" s="29" customFormat="1" x14ac:dyDescent="0.25"/>
    <row r="18" spans="2:17" s="29" customFormat="1" x14ac:dyDescent="0.25"/>
    <row r="19" spans="2:17" x14ac:dyDescent="0.25">
      <c r="I19" s="29"/>
      <c r="J19" s="29"/>
      <c r="K19" s="29"/>
      <c r="L19" s="29"/>
      <c r="M19" s="29"/>
      <c r="N19" s="29"/>
      <c r="O19" s="29"/>
      <c r="P19" s="29"/>
      <c r="Q19" s="29"/>
    </row>
    <row r="20" spans="2:17" x14ac:dyDescent="0.25">
      <c r="I20" s="29"/>
      <c r="J20" s="29"/>
      <c r="K20" s="29"/>
      <c r="L20" s="29"/>
      <c r="M20" s="29"/>
      <c r="N20" s="29"/>
      <c r="O20" s="29"/>
      <c r="P20" s="29"/>
      <c r="Q20" s="29"/>
    </row>
    <row r="21" spans="2:17" x14ac:dyDescent="0.25">
      <c r="I21" s="29"/>
      <c r="J21" s="29"/>
      <c r="K21" s="29"/>
      <c r="L21" s="29"/>
      <c r="M21" s="29"/>
      <c r="N21" s="29"/>
      <c r="O21" s="29"/>
      <c r="P21" s="29"/>
      <c r="Q21" s="29"/>
    </row>
    <row r="22" spans="2:17" x14ac:dyDescent="0.25">
      <c r="I22" s="29"/>
      <c r="J22" s="29"/>
      <c r="K22" s="29"/>
      <c r="L22" s="29"/>
      <c r="M22" s="29"/>
      <c r="N22" s="29"/>
      <c r="O22" s="29"/>
      <c r="P22" s="29"/>
      <c r="Q22" s="29"/>
    </row>
    <row r="23" spans="2:17" x14ac:dyDescent="0.25">
      <c r="I23" s="29"/>
      <c r="J23" s="29"/>
      <c r="K23" s="29"/>
      <c r="L23" s="29"/>
      <c r="M23" s="29"/>
      <c r="N23" s="29"/>
      <c r="O23" s="29"/>
      <c r="P23" s="29"/>
      <c r="Q23" s="29"/>
    </row>
    <row r="24" spans="2:17" x14ac:dyDescent="0.25">
      <c r="I24" s="29"/>
      <c r="J24" s="29"/>
      <c r="K24" s="29"/>
      <c r="L24" s="29"/>
      <c r="M24" s="29"/>
      <c r="N24" s="29"/>
      <c r="O24" s="29"/>
      <c r="P24" s="29"/>
      <c r="Q24" s="29"/>
    </row>
    <row r="25" spans="2:17" x14ac:dyDescent="0.25">
      <c r="I25" s="29"/>
      <c r="J25" s="29"/>
      <c r="K25" s="29"/>
      <c r="L25" s="29"/>
      <c r="M25" s="29"/>
      <c r="N25" s="29"/>
      <c r="O25" s="29"/>
      <c r="P25" s="29"/>
      <c r="Q25" s="29"/>
    </row>
    <row r="26" spans="2:17" x14ac:dyDescent="0.25">
      <c r="I26" s="29"/>
      <c r="J26" s="29"/>
      <c r="K26" s="29"/>
      <c r="L26" s="29"/>
      <c r="M26" s="29"/>
      <c r="N26" s="29"/>
      <c r="O26" s="29"/>
      <c r="P26" s="29"/>
      <c r="Q26" s="29"/>
    </row>
    <row r="27" spans="2:17" x14ac:dyDescent="0.25">
      <c r="I27" s="29"/>
      <c r="J27" s="29"/>
      <c r="K27" s="29"/>
      <c r="L27" s="29"/>
      <c r="M27" s="29"/>
      <c r="N27" s="29"/>
      <c r="O27" s="29"/>
      <c r="P27" s="29"/>
      <c r="Q27" s="29"/>
    </row>
    <row r="29" spans="2:17" x14ac:dyDescent="0.25">
      <c r="B29" s="29"/>
      <c r="C29" s="29"/>
      <c r="D29" s="29"/>
      <c r="E29" s="29"/>
      <c r="F29" s="29"/>
      <c r="G29" s="29"/>
      <c r="H29" s="29"/>
      <c r="I29" s="29"/>
      <c r="J29" s="29"/>
    </row>
    <row r="30" spans="2:17" x14ac:dyDescent="0.25">
      <c r="B30" s="29"/>
      <c r="C30" s="29"/>
      <c r="D30" s="29"/>
      <c r="E30" s="29"/>
      <c r="F30" s="29"/>
      <c r="G30" s="29"/>
      <c r="H30" s="29"/>
      <c r="I30" s="29"/>
      <c r="J30" s="29"/>
    </row>
    <row r="31" spans="2:17" x14ac:dyDescent="0.25">
      <c r="B31" s="29"/>
      <c r="C31" s="29"/>
      <c r="D31" s="29"/>
      <c r="E31" s="29"/>
      <c r="F31" s="29"/>
      <c r="G31" s="29"/>
      <c r="H31" s="29"/>
      <c r="I31" s="29"/>
      <c r="J31" s="29"/>
    </row>
    <row r="32" spans="2:17" x14ac:dyDescent="0.25">
      <c r="B32" s="29"/>
      <c r="C32" s="29"/>
      <c r="D32" s="29"/>
      <c r="E32" s="29"/>
      <c r="F32" s="29"/>
      <c r="G32" s="29"/>
      <c r="H32" s="29"/>
      <c r="I32" s="29"/>
      <c r="J32" s="29"/>
    </row>
    <row r="33" spans="2:10" x14ac:dyDescent="0.25">
      <c r="B33" s="29"/>
      <c r="C33" s="29"/>
      <c r="D33" s="29"/>
      <c r="E33" s="29"/>
      <c r="F33" s="29"/>
      <c r="G33" s="29"/>
      <c r="H33" s="29"/>
      <c r="I33" s="29"/>
      <c r="J33" s="29"/>
    </row>
    <row r="34" spans="2:10" x14ac:dyDescent="0.25">
      <c r="B34" s="29"/>
      <c r="C34" s="29"/>
      <c r="D34" s="29"/>
      <c r="E34" s="29"/>
      <c r="F34" s="29"/>
      <c r="G34" s="29"/>
      <c r="H34" s="29"/>
      <c r="I34" s="29"/>
      <c r="J34" s="29"/>
    </row>
  </sheetData>
  <sortState ref="P9:Q12">
    <sortCondition descending="1" ref="Q8"/>
  </sortState>
  <mergeCells count="7">
    <mergeCell ref="A2:N2"/>
    <mergeCell ref="A4:A6"/>
    <mergeCell ref="C4:N4"/>
    <mergeCell ref="C5:E5"/>
    <mergeCell ref="F5:H5"/>
    <mergeCell ref="I5:K5"/>
    <mergeCell ref="L5:N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S34"/>
  <sheetViews>
    <sheetView showGridLines="0" topLeftCell="A10" zoomScale="130" zoomScaleNormal="130" workbookViewId="0">
      <selection activeCell="K21" sqref="K21"/>
    </sheetView>
  </sheetViews>
  <sheetFormatPr defaultColWidth="8.85546875" defaultRowHeight="15" x14ac:dyDescent="0.25"/>
  <cols>
    <col min="1" max="1" width="4" style="1" customWidth="1"/>
    <col min="2" max="2" width="11.42578125" style="1" customWidth="1"/>
    <col min="3" max="12" width="8.85546875" style="1"/>
    <col min="13" max="13" width="9.140625" style="1" customWidth="1"/>
    <col min="14" max="16384" width="8.85546875" style="1"/>
  </cols>
  <sheetData>
    <row r="1" spans="1:19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9" x14ac:dyDescent="0.25">
      <c r="A2" s="83" t="s">
        <v>30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9" x14ac:dyDescent="0.25">
      <c r="A4" s="77" t="s">
        <v>0</v>
      </c>
      <c r="B4" s="23" t="s">
        <v>1</v>
      </c>
      <c r="C4" s="80" t="s">
        <v>29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9" x14ac:dyDescent="0.25">
      <c r="A5" s="78"/>
      <c r="B5" s="24" t="s">
        <v>2</v>
      </c>
      <c r="C5" s="80" t="s">
        <v>3</v>
      </c>
      <c r="D5" s="80"/>
      <c r="E5" s="80"/>
      <c r="F5" s="80" t="s">
        <v>4</v>
      </c>
      <c r="G5" s="80"/>
      <c r="H5" s="80"/>
      <c r="I5" s="80" t="s">
        <v>5</v>
      </c>
      <c r="J5" s="80"/>
      <c r="K5" s="80"/>
      <c r="L5" s="80" t="s">
        <v>6</v>
      </c>
      <c r="M5" s="80"/>
      <c r="N5" s="80"/>
    </row>
    <row r="6" spans="1:19" x14ac:dyDescent="0.25">
      <c r="A6" s="79"/>
      <c r="B6" s="25" t="s">
        <v>7</v>
      </c>
      <c r="C6" s="28" t="s">
        <v>23</v>
      </c>
      <c r="D6" s="28" t="s">
        <v>8</v>
      </c>
      <c r="E6" s="28" t="s">
        <v>9</v>
      </c>
      <c r="F6" s="28" t="s">
        <v>23</v>
      </c>
      <c r="G6" s="28" t="s">
        <v>8</v>
      </c>
      <c r="H6" s="28" t="s">
        <v>9</v>
      </c>
      <c r="I6" s="28" t="s">
        <v>23</v>
      </c>
      <c r="J6" s="28" t="s">
        <v>8</v>
      </c>
      <c r="K6" s="28" t="s">
        <v>9</v>
      </c>
      <c r="L6" s="28" t="s">
        <v>23</v>
      </c>
      <c r="M6" s="28" t="s">
        <v>8</v>
      </c>
      <c r="N6" s="28" t="s">
        <v>9</v>
      </c>
      <c r="O6" s="49"/>
      <c r="P6" s="49"/>
      <c r="Q6" s="49"/>
    </row>
    <row r="7" spans="1:19" ht="15" customHeight="1" x14ac:dyDescent="0.25">
      <c r="A7" s="19">
        <v>1</v>
      </c>
      <c r="B7" s="31" t="s">
        <v>15</v>
      </c>
      <c r="C7" s="19">
        <v>9414</v>
      </c>
      <c r="D7" s="73">
        <v>1362</v>
      </c>
      <c r="E7" s="71">
        <v>5.5</v>
      </c>
      <c r="F7" s="19">
        <v>2676</v>
      </c>
      <c r="G7" s="19">
        <v>1190</v>
      </c>
      <c r="H7" s="71">
        <v>4.5999999999999996</v>
      </c>
      <c r="I7" s="19">
        <v>1593</v>
      </c>
      <c r="J7" s="19">
        <v>794</v>
      </c>
      <c r="K7" s="71">
        <v>5.4</v>
      </c>
      <c r="L7" s="19">
        <v>5145</v>
      </c>
      <c r="M7" s="19">
        <v>558</v>
      </c>
      <c r="N7" s="71">
        <v>6.15</v>
      </c>
      <c r="O7" s="50"/>
      <c r="P7" s="51"/>
      <c r="Q7" s="49"/>
      <c r="R7" s="29"/>
      <c r="S7" s="29"/>
    </row>
    <row r="8" spans="1:19" ht="15" customHeight="1" x14ac:dyDescent="0.25">
      <c r="A8" s="19">
        <v>2</v>
      </c>
      <c r="B8" s="32" t="s">
        <v>16</v>
      </c>
      <c r="C8" s="19">
        <v>15112</v>
      </c>
      <c r="D8" s="19">
        <v>5862</v>
      </c>
      <c r="E8" s="71">
        <v>6.7</v>
      </c>
      <c r="F8" s="19">
        <v>2957</v>
      </c>
      <c r="G8" s="70">
        <v>1933</v>
      </c>
      <c r="H8" s="72">
        <v>7.6</v>
      </c>
      <c r="I8" s="19">
        <v>1842</v>
      </c>
      <c r="J8" s="19">
        <v>1056</v>
      </c>
      <c r="K8" s="71">
        <v>5.4</v>
      </c>
      <c r="L8" s="19">
        <v>10313</v>
      </c>
      <c r="M8" s="70">
        <v>4369</v>
      </c>
      <c r="N8" s="72">
        <v>6.7</v>
      </c>
      <c r="O8" s="52"/>
      <c r="P8" s="51"/>
      <c r="Q8" s="49"/>
      <c r="R8" s="29"/>
      <c r="S8" s="29"/>
    </row>
    <row r="9" spans="1:19" ht="15" customHeight="1" x14ac:dyDescent="0.25">
      <c r="A9" s="19">
        <v>3</v>
      </c>
      <c r="B9" s="32" t="s">
        <v>17</v>
      </c>
      <c r="C9" s="19">
        <v>4560</v>
      </c>
      <c r="D9" s="70">
        <v>816</v>
      </c>
      <c r="E9" s="72">
        <v>4.8</v>
      </c>
      <c r="F9" s="19">
        <v>1562</v>
      </c>
      <c r="G9" s="19">
        <v>816</v>
      </c>
      <c r="H9" s="71">
        <v>4.7</v>
      </c>
      <c r="I9" s="19" t="s">
        <v>22</v>
      </c>
      <c r="J9" s="19" t="s">
        <v>22</v>
      </c>
      <c r="K9" s="71" t="s">
        <v>22</v>
      </c>
      <c r="L9" s="70">
        <v>2998</v>
      </c>
      <c r="M9" s="70">
        <v>492</v>
      </c>
      <c r="N9" s="72">
        <v>4.8</v>
      </c>
      <c r="O9" s="52"/>
      <c r="P9" s="51"/>
      <c r="Q9" s="49"/>
      <c r="R9" s="29"/>
      <c r="S9" s="29"/>
    </row>
    <row r="10" spans="1:19" ht="15" customHeight="1" x14ac:dyDescent="0.25">
      <c r="A10" s="19">
        <v>4</v>
      </c>
      <c r="B10" s="32" t="s">
        <v>18</v>
      </c>
      <c r="C10" s="19">
        <v>9126</v>
      </c>
      <c r="D10" s="19">
        <v>1562</v>
      </c>
      <c r="E10" s="71">
        <v>5.2</v>
      </c>
      <c r="F10" s="19">
        <v>2013</v>
      </c>
      <c r="G10" s="19">
        <v>792</v>
      </c>
      <c r="H10" s="71">
        <v>4.5999999999999996</v>
      </c>
      <c r="I10" s="19">
        <v>2578</v>
      </c>
      <c r="J10" s="19">
        <v>797</v>
      </c>
      <c r="K10" s="71">
        <v>4.5999999999999996</v>
      </c>
      <c r="L10" s="19">
        <v>4535</v>
      </c>
      <c r="M10" s="19">
        <v>733</v>
      </c>
      <c r="N10" s="71">
        <v>5.9</v>
      </c>
      <c r="O10" s="50"/>
      <c r="P10" s="51"/>
      <c r="Q10" s="49"/>
      <c r="R10" s="29"/>
      <c r="S10" s="29"/>
    </row>
    <row r="11" spans="1:19" ht="15" customHeight="1" x14ac:dyDescent="0.25">
      <c r="A11" s="19">
        <v>5</v>
      </c>
      <c r="B11" s="32" t="s">
        <v>19</v>
      </c>
      <c r="C11" s="19">
        <v>8299</v>
      </c>
      <c r="D11" s="19">
        <v>1389</v>
      </c>
      <c r="E11" s="71">
        <v>4</v>
      </c>
      <c r="F11" s="19">
        <v>1606</v>
      </c>
      <c r="G11" s="19">
        <v>941</v>
      </c>
      <c r="H11" s="71">
        <v>2.8</v>
      </c>
      <c r="I11" s="19">
        <v>1940</v>
      </c>
      <c r="J11" s="19">
        <v>722</v>
      </c>
      <c r="K11" s="71">
        <v>3.5</v>
      </c>
      <c r="L11" s="19">
        <v>4753</v>
      </c>
      <c r="M11" s="19">
        <v>750</v>
      </c>
      <c r="N11" s="71">
        <v>5.0999999999999996</v>
      </c>
      <c r="O11" s="52"/>
      <c r="P11" s="51"/>
      <c r="Q11" s="49"/>
      <c r="R11" s="29"/>
      <c r="S11" s="29"/>
    </row>
    <row r="12" spans="1:19" ht="15" customHeight="1" x14ac:dyDescent="0.25">
      <c r="A12" s="19">
        <v>6</v>
      </c>
      <c r="B12" s="32" t="s">
        <v>20</v>
      </c>
      <c r="C12" s="70">
        <v>7750</v>
      </c>
      <c r="D12" s="70">
        <v>1465</v>
      </c>
      <c r="E12" s="72">
        <v>4.0999999999999996</v>
      </c>
      <c r="F12" s="70">
        <v>2349</v>
      </c>
      <c r="G12" s="70">
        <v>1415</v>
      </c>
      <c r="H12" s="72">
        <v>3.5</v>
      </c>
      <c r="I12" s="70" t="s">
        <v>22</v>
      </c>
      <c r="J12" s="70" t="s">
        <v>22</v>
      </c>
      <c r="K12" s="72" t="s">
        <v>22</v>
      </c>
      <c r="L12" s="70">
        <v>5401</v>
      </c>
      <c r="M12" s="70">
        <v>282</v>
      </c>
      <c r="N12" s="72">
        <v>4.5</v>
      </c>
      <c r="O12" s="52"/>
      <c r="P12" s="51"/>
      <c r="Q12" s="49"/>
      <c r="R12" s="29"/>
      <c r="S12" s="29"/>
    </row>
    <row r="13" spans="1:19" ht="15" customHeight="1" x14ac:dyDescent="0.25">
      <c r="A13" s="19">
        <v>7</v>
      </c>
      <c r="B13" s="32" t="s">
        <v>21</v>
      </c>
      <c r="C13" s="70">
        <v>18435</v>
      </c>
      <c r="D13" s="70">
        <v>1502</v>
      </c>
      <c r="E13" s="72">
        <v>5.2</v>
      </c>
      <c r="F13" s="70">
        <v>1456</v>
      </c>
      <c r="G13" s="70">
        <v>912</v>
      </c>
      <c r="H13" s="72">
        <v>4</v>
      </c>
      <c r="I13" s="70">
        <v>1308</v>
      </c>
      <c r="J13" s="70">
        <v>874</v>
      </c>
      <c r="K13" s="72">
        <v>4.5</v>
      </c>
      <c r="L13" s="70">
        <v>15671</v>
      </c>
      <c r="M13" s="70">
        <v>1206</v>
      </c>
      <c r="N13" s="72">
        <v>5.4</v>
      </c>
      <c r="O13" s="52"/>
      <c r="P13" s="51"/>
      <c r="Q13" s="49"/>
      <c r="R13" s="33"/>
      <c r="S13" s="29"/>
    </row>
    <row r="14" spans="1:19" ht="15" customHeight="1" x14ac:dyDescent="0.25">
      <c r="A14" s="81" t="s">
        <v>14</v>
      </c>
      <c r="B14" s="82"/>
      <c r="C14" s="58">
        <f>SUM(C7:C13)</f>
        <v>72696</v>
      </c>
      <c r="D14" s="59" t="s">
        <v>40</v>
      </c>
      <c r="E14" s="60">
        <v>5.07</v>
      </c>
      <c r="F14" s="61">
        <f>SUM(F7:F13)</f>
        <v>14619</v>
      </c>
      <c r="G14" s="62" t="s">
        <v>34</v>
      </c>
      <c r="H14" s="60">
        <v>4.54</v>
      </c>
      <c r="I14" s="61">
        <f>SUM(I7:I13)</f>
        <v>9261</v>
      </c>
      <c r="J14" s="62" t="s">
        <v>35</v>
      </c>
      <c r="K14" s="60">
        <v>4.68</v>
      </c>
      <c r="L14" s="61">
        <f>SUM(L7:L13)</f>
        <v>48816</v>
      </c>
      <c r="M14" s="62" t="s">
        <v>36</v>
      </c>
      <c r="N14" s="60">
        <v>5.5</v>
      </c>
      <c r="O14" s="85"/>
      <c r="P14" s="86"/>
      <c r="Q14" s="87"/>
      <c r="R14" s="33">
        <v>0</v>
      </c>
      <c r="S14" s="29"/>
    </row>
    <row r="15" spans="1:19" ht="15" customHeight="1" thickBot="1" x14ac:dyDescent="0.3">
      <c r="A15" s="24">
        <v>8</v>
      </c>
      <c r="B15" s="34" t="s">
        <v>26</v>
      </c>
      <c r="C15" s="74">
        <v>26295</v>
      </c>
      <c r="D15" s="74">
        <v>19296</v>
      </c>
      <c r="E15" s="75">
        <v>6.05</v>
      </c>
      <c r="F15" s="74">
        <v>2827</v>
      </c>
      <c r="G15" s="74">
        <v>1720</v>
      </c>
      <c r="H15" s="75">
        <v>3.36</v>
      </c>
      <c r="I15" s="74">
        <v>23468</v>
      </c>
      <c r="J15" s="74">
        <v>17576</v>
      </c>
      <c r="K15" s="75">
        <v>6.7</v>
      </c>
      <c r="L15" s="74" t="s">
        <v>22</v>
      </c>
      <c r="M15" s="74" t="s">
        <v>22</v>
      </c>
      <c r="N15" s="75" t="s">
        <v>22</v>
      </c>
      <c r="O15" s="88">
        <v>2017</v>
      </c>
      <c r="P15" s="33">
        <v>2018</v>
      </c>
      <c r="Q15" s="33">
        <v>2019</v>
      </c>
      <c r="R15" s="29">
        <v>2019</v>
      </c>
      <c r="S15" s="29"/>
    </row>
    <row r="16" spans="1:19" ht="15.75" thickBot="1" x14ac:dyDescent="0.3">
      <c r="A16" s="26"/>
      <c r="B16" s="27" t="s">
        <v>14</v>
      </c>
      <c r="C16" s="63">
        <f>SUM(C14:C15)</f>
        <v>98991</v>
      </c>
      <c r="D16" s="56" t="s">
        <v>37</v>
      </c>
      <c r="E16" s="64">
        <v>5.2</v>
      </c>
      <c r="F16" s="63">
        <f>SUM(F15,F7:F13)</f>
        <v>17446</v>
      </c>
      <c r="G16" s="56" t="s">
        <v>38</v>
      </c>
      <c r="H16" s="64">
        <v>4.4000000000000004</v>
      </c>
      <c r="I16" s="63">
        <f>SUM(I14:I15)</f>
        <v>32729</v>
      </c>
      <c r="J16" s="56" t="s">
        <v>39</v>
      </c>
      <c r="K16" s="64">
        <v>5.9</v>
      </c>
      <c r="L16" s="63">
        <f>SUM(L14:L15)</f>
        <v>48816</v>
      </c>
      <c r="M16" s="56" t="s">
        <v>36</v>
      </c>
      <c r="N16" s="65">
        <v>5.5</v>
      </c>
      <c r="O16" s="33">
        <v>101487</v>
      </c>
      <c r="P16" s="33">
        <v>101678</v>
      </c>
      <c r="Q16" s="87">
        <v>98991</v>
      </c>
      <c r="R16" s="29"/>
      <c r="S16" s="29"/>
    </row>
    <row r="17" spans="1:19" x14ac:dyDescent="0.25">
      <c r="A17" s="20" t="s">
        <v>25</v>
      </c>
      <c r="B17" s="21"/>
      <c r="C17" s="20"/>
      <c r="D17" s="20"/>
      <c r="E17" s="20"/>
      <c r="F17" s="4"/>
      <c r="G17" s="9"/>
      <c r="H17" s="6"/>
      <c r="I17" s="7"/>
      <c r="J17" s="5"/>
      <c r="K17" s="6"/>
      <c r="L17" s="6"/>
      <c r="M17" s="2"/>
      <c r="N17" s="6"/>
      <c r="O17" s="33"/>
      <c r="P17" s="33"/>
      <c r="Q17" s="33"/>
      <c r="R17" s="33"/>
      <c r="S17" s="29"/>
    </row>
    <row r="21" spans="1:19" x14ac:dyDescent="0.25">
      <c r="M21" s="66"/>
      <c r="N21" s="66"/>
      <c r="O21" s="66"/>
    </row>
    <row r="22" spans="1:19" x14ac:dyDescent="0.25">
      <c r="M22" s="67"/>
      <c r="N22" s="68"/>
      <c r="O22" s="66"/>
    </row>
    <row r="23" spans="1:19" x14ac:dyDescent="0.25">
      <c r="M23" s="68"/>
      <c r="N23" s="30"/>
      <c r="O23" s="66"/>
    </row>
    <row r="24" spans="1:19" x14ac:dyDescent="0.25">
      <c r="M24" s="30"/>
      <c r="N24" s="30"/>
      <c r="O24" s="66"/>
    </row>
    <row r="25" spans="1:19" x14ac:dyDescent="0.25">
      <c r="I25" s="14"/>
      <c r="M25" s="68"/>
      <c r="N25" s="68"/>
      <c r="O25" s="66"/>
    </row>
    <row r="26" spans="1:19" x14ac:dyDescent="0.25">
      <c r="M26" s="68"/>
      <c r="N26" s="68"/>
      <c r="O26" s="66"/>
    </row>
    <row r="27" spans="1:19" x14ac:dyDescent="0.25">
      <c r="M27" s="30"/>
      <c r="N27" s="30"/>
      <c r="O27" s="66"/>
    </row>
    <row r="28" spans="1:19" x14ac:dyDescent="0.25">
      <c r="M28" s="30"/>
      <c r="N28" s="30"/>
      <c r="O28" s="66"/>
    </row>
    <row r="29" spans="1:19" x14ac:dyDescent="0.25">
      <c r="M29" s="66"/>
      <c r="N29" s="66"/>
      <c r="O29" s="66"/>
    </row>
    <row r="30" spans="1:19" x14ac:dyDescent="0.25">
      <c r="M30" s="66"/>
      <c r="N30" s="66"/>
      <c r="O30" s="66"/>
    </row>
    <row r="33" spans="4:5" x14ac:dyDescent="0.25">
      <c r="D33" s="22"/>
    </row>
    <row r="34" spans="4:5" x14ac:dyDescent="0.25">
      <c r="D34" s="22"/>
      <c r="E34" s="22"/>
    </row>
  </sheetData>
  <mergeCells count="8">
    <mergeCell ref="A14:B14"/>
    <mergeCell ref="A2:N2"/>
    <mergeCell ref="A4:A6"/>
    <mergeCell ref="C4:N4"/>
    <mergeCell ref="C5:E5"/>
    <mergeCell ref="F5:H5"/>
    <mergeCell ref="I5:K5"/>
    <mergeCell ref="L5:N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topLeftCell="A7" workbookViewId="0">
      <selection activeCell="K36" sqref="K36"/>
    </sheetView>
  </sheetViews>
  <sheetFormatPr defaultRowHeight="15" x14ac:dyDescent="0.25"/>
  <sheetData>
    <row r="3" spans="1:2" x14ac:dyDescent="0.25">
      <c r="A3">
        <v>2012</v>
      </c>
      <c r="B3" s="15">
        <v>48035</v>
      </c>
    </row>
    <row r="4" spans="1:2" x14ac:dyDescent="0.25">
      <c r="A4">
        <v>2013</v>
      </c>
      <c r="B4" s="15">
        <v>40110</v>
      </c>
    </row>
    <row r="5" spans="1:2" x14ac:dyDescent="0.25">
      <c r="A5">
        <v>2014</v>
      </c>
      <c r="B5" s="15">
        <v>43445</v>
      </c>
    </row>
    <row r="11" spans="1:2" x14ac:dyDescent="0.25">
      <c r="A11">
        <v>2012</v>
      </c>
      <c r="B11" s="15">
        <v>94026</v>
      </c>
    </row>
    <row r="12" spans="1:2" x14ac:dyDescent="0.25">
      <c r="A12">
        <v>2013</v>
      </c>
      <c r="B12" s="15">
        <v>107259</v>
      </c>
    </row>
    <row r="13" spans="1:2" x14ac:dyDescent="0.25">
      <c r="A13">
        <v>2014</v>
      </c>
      <c r="B13" s="15">
        <v>107418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2020-03-25T13:27:58Z</cp:lastPrinted>
  <dcterms:created xsi:type="dcterms:W3CDTF">2014-01-09T08:08:51Z</dcterms:created>
  <dcterms:modified xsi:type="dcterms:W3CDTF">2020-08-06T05:24:37Z</dcterms:modified>
</cp:coreProperties>
</file>