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dsad\Desktop\B-sutv_2020\"/>
    </mc:Choice>
  </mc:AlternateContent>
  <bookViews>
    <workbookView xWindow="480" yWindow="255" windowWidth="18195" windowHeight="11580"/>
  </bookViews>
  <sheets>
    <sheet name="Alytaus" sheetId="1" r:id="rId1"/>
    <sheet name="Vilniaus" sheetId="2" r:id="rId2"/>
    <sheet name="Lapas1" sheetId="3" state="hidden" r:id="rId3"/>
  </sheets>
  <calcPr calcId="162913"/>
</workbook>
</file>

<file path=xl/calcChain.xml><?xml version="1.0" encoding="utf-8"?>
<calcChain xmlns="http://schemas.openxmlformats.org/spreadsheetml/2006/main">
  <c r="R14" i="2" l="1"/>
  <c r="L15" i="2" l="1"/>
  <c r="L13" i="1" l="1"/>
  <c r="P13" i="1" l="1"/>
  <c r="R11" i="2" l="1"/>
  <c r="C27" i="3" l="1"/>
  <c r="K13" i="1"/>
  <c r="R16" i="2" l="1"/>
  <c r="Q15" i="2"/>
  <c r="Q17" i="2" s="1"/>
  <c r="R10" i="2" l="1"/>
  <c r="R8" i="2"/>
  <c r="O13" i="1" l="1"/>
  <c r="O15" i="2" l="1"/>
  <c r="O17" i="2" s="1"/>
  <c r="N15" i="2"/>
  <c r="N17" i="2" s="1"/>
  <c r="M15" i="2"/>
  <c r="M17" i="2" s="1"/>
  <c r="L17" i="2"/>
  <c r="K15" i="2"/>
  <c r="K17" i="2" s="1"/>
  <c r="N13" i="1"/>
  <c r="M13" i="1"/>
  <c r="R9" i="2" l="1"/>
  <c r="R12" i="2"/>
  <c r="R13" i="2"/>
  <c r="R9" i="1"/>
  <c r="R10" i="1"/>
  <c r="R11" i="1"/>
  <c r="R12" i="1"/>
  <c r="R8" i="1"/>
  <c r="Q13" i="1"/>
  <c r="R13" i="1" s="1"/>
  <c r="P15" i="2"/>
  <c r="P17" i="2" s="1"/>
  <c r="R17" i="2" l="1"/>
  <c r="R15" i="2"/>
  <c r="I15" i="2"/>
  <c r="I17" i="2" s="1"/>
  <c r="G15" i="2"/>
  <c r="G17" i="2" s="1"/>
  <c r="E15" i="2"/>
  <c r="E17" i="2" s="1"/>
  <c r="C15" i="2"/>
  <c r="C17" i="2" s="1"/>
  <c r="I13" i="1"/>
  <c r="G13" i="1"/>
  <c r="E13" i="1"/>
  <c r="C13" i="1"/>
</calcChain>
</file>

<file path=xl/sharedStrings.xml><?xml version="1.0" encoding="utf-8"?>
<sst xmlns="http://schemas.openxmlformats.org/spreadsheetml/2006/main" count="157" uniqueCount="67">
  <si>
    <t>Eil. Nr.</t>
  </si>
  <si>
    <t>Savivaldybių viešosios bibliotekos</t>
  </si>
  <si>
    <t>Nurašyta dokumentų</t>
  </si>
  <si>
    <t>Nurašymo priežastys</t>
  </si>
  <si>
    <t>Gauties ir nurašymo</t>
  </si>
  <si>
    <t>Iš viso</t>
  </si>
  <si>
    <t>VB</t>
  </si>
  <si>
    <t>Miesto f.</t>
  </si>
  <si>
    <t>Kaimo f.</t>
  </si>
  <si>
    <t>Susidėvėję,</t>
  </si>
  <si>
    <t>Nepaklausūs,</t>
  </si>
  <si>
    <t xml:space="preserve">Skaitytojų </t>
  </si>
  <si>
    <t>Perduota</t>
  </si>
  <si>
    <t>Kt.</t>
  </si>
  <si>
    <t>Fiz. vnt.</t>
  </si>
  <si>
    <t>Pav.</t>
  </si>
  <si>
    <t>sugadinti</t>
  </si>
  <si>
    <t>neaktualūs,</t>
  </si>
  <si>
    <t>prarasti</t>
  </si>
  <si>
    <t>kt.b-koms,</t>
  </si>
  <si>
    <t>priežastys</t>
  </si>
  <si>
    <t>Gauta</t>
  </si>
  <si>
    <t>Nurašyta</t>
  </si>
  <si>
    <t>Skirtumas</t>
  </si>
  <si>
    <t>dubletai</t>
  </si>
  <si>
    <t>mainų f.</t>
  </si>
  <si>
    <t>(fiz. vnt.)</t>
  </si>
  <si>
    <t>Alytaus m.</t>
  </si>
  <si>
    <t>Alytaus r.</t>
  </si>
  <si>
    <t>Druskininkai</t>
  </si>
  <si>
    <t>Lazdijai</t>
  </si>
  <si>
    <t>Varėna</t>
  </si>
  <si>
    <t>Iš viso:</t>
  </si>
  <si>
    <t>Elektrėnai</t>
  </si>
  <si>
    <t>Šalčininkai</t>
  </si>
  <si>
    <t>Širvintos</t>
  </si>
  <si>
    <t>Švenčionys</t>
  </si>
  <si>
    <t>Trakai</t>
  </si>
  <si>
    <t>Ukmergė</t>
  </si>
  <si>
    <t>Vilniaus m.</t>
  </si>
  <si>
    <t>Vilniaus r.</t>
  </si>
  <si>
    <t>x</t>
  </si>
  <si>
    <t>*Vidutinis pavadinimų skaičius vienoje SVB.</t>
  </si>
  <si>
    <t>Susidėvėję</t>
  </si>
  <si>
    <t>Nepaklausūs</t>
  </si>
  <si>
    <t>Kita</t>
  </si>
  <si>
    <t>Skaity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</si>
  <si>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</si>
  <si>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rPr>
        <b/>
        <sz val="10"/>
        <color theme="5" tint="-0.499984740745262"/>
        <rFont val="Arial"/>
        <family val="2"/>
        <charset val="186"/>
      </rPr>
      <t xml:space="preserve">*Vidutinis </t>
    </r>
    <r>
      <rPr>
        <sz val="10"/>
        <color theme="5" tint="-0.499984740745262"/>
        <rFont val="Arial"/>
        <family val="2"/>
        <charset val="186"/>
      </rPr>
      <t>pavadinimų skaičius vienoje SVB.</t>
    </r>
  </si>
  <si>
    <t>n.d.</t>
  </si>
  <si>
    <t>nuraš.</t>
  </si>
  <si>
    <t>gauta</t>
  </si>
  <si>
    <t>nuraš</t>
  </si>
  <si>
    <t>2.10. ALYTAUS APSKRITIES SAVIVALDYBIŲ VIEŠŲJŲ BIBLIOTEKŲ DOKUMENTŲ NURAŠYMAS 2019 M.</t>
  </si>
  <si>
    <t>2.10. VILNIAUS APSKRITIES SAVIVALDYBIŲ VIEŠŲJŲ BIBLIOTEKŲ DOKUMENTŲ NURAŠYMAS 2019 m.</t>
  </si>
  <si>
    <t>2019 m. palyginimas</t>
  </si>
  <si>
    <t>1033*</t>
  </si>
  <si>
    <t>657*</t>
  </si>
  <si>
    <t>386*</t>
  </si>
  <si>
    <t>451*</t>
  </si>
  <si>
    <t>2404*</t>
  </si>
  <si>
    <t>5449*</t>
  </si>
  <si>
    <t>1827*</t>
  </si>
  <si>
    <t>1935*</t>
  </si>
  <si>
    <t>765*</t>
  </si>
  <si>
    <t>4650*</t>
  </si>
  <si>
    <t>1185*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</si>
</sst>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€_-;\-* #,##0.00\ _€_-;_-* &quot;-&quot;??\ _€_-;_-@_-"/>
    <numFmt numFmtId="165" formatCode="0.0"/>
    <numFmt numFmtId="166" formatCode="0.0%"/>
    <numFmt numFmtId="167" formatCode="#,##0.0"/>
    <numFmt numFmtId="168" formatCode="_-* #,##0.0\ _€_-;\-* #,##0.0\ _€_-;_-* &quot;-&quot;??\ _€_-;_-@_-"/>
  </numFmts>
  <fonts count="17" x14ac:knownFonts="1">
    <font>
      <sz val="11"/>
      <color theme="1"/>
      <name val="Calibri"/>
      <family val="2"/>
      <charset val="186"/>
      <scheme val="minor"/>
    </font>
    <font>
      <sz val="11"/>
      <color theme="5" tint="-0.249977111117893"/>
      <name val="Calibri"/>
      <family val="2"/>
      <charset val="186"/>
      <scheme val="minor"/>
    </font>
    <font>
      <sz val="10"/>
      <color theme="5" tint="-0.249977111117893"/>
      <name val="Arial"/>
      <family val="2"/>
      <charset val="186"/>
    </font>
    <font>
      <sz val="11"/>
      <color theme="5" tint="-0.249977111117893"/>
      <name val="Arial"/>
      <family val="2"/>
      <charset val="186"/>
    </font>
    <font>
      <sz val="10"/>
      <color rgb="FFFF000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0"/>
      <color theme="5" tint="-0.499984740745262"/>
      <name val="Arial"/>
      <family val="2"/>
      <charset val="186"/>
    </font>
    <font>
      <b/>
      <sz val="10"/>
      <color theme="5" tint="-0.499984740745262"/>
      <name val="Arial"/>
      <family val="2"/>
      <charset val="186"/>
    </font>
    <font>
      <sz val="11"/>
      <color theme="5" tint="-0.499984740745262"/>
      <name val="Calibri"/>
      <family val="2"/>
      <charset val="186"/>
      <scheme val="minor"/>
    </font>
    <font>
      <sz val="9"/>
      <color theme="5" tint="-0.499984740745262"/>
      <name val="Arial"/>
      <family val="2"/>
      <charset val="186"/>
    </font>
    <font>
      <b/>
      <sz val="11"/>
      <color theme="5" tint="-0.499984740745262"/>
      <name val="Arial"/>
      <family val="2"/>
      <charset val="186"/>
    </font>
    <font>
      <sz val="10"/>
      <color theme="5" tint="-0.499984740745262"/>
      <name val="Calibri"/>
      <family val="2"/>
      <charset val="186"/>
      <scheme val="minor"/>
    </font>
    <font>
      <b/>
      <sz val="11"/>
      <color theme="5" tint="-0.499984740745262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0"/>
      <name val="Arial"/>
      <family val="2"/>
      <charset val="186"/>
    </font>
    <font>
      <sz val="11"/>
      <color theme="0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7EF"/>
        <bgColor indexed="64"/>
      </patternFill>
    </fill>
    <fill>
      <patternFill patternType="solid">
        <fgColor theme="9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104">
    <xf numFmtId="0" fontId="0" fillId="0" borderId="0" xfId="0"/>
    <xf numFmtId="0" fontId="1" fillId="2" borderId="0" xfId="0" applyFont="1" applyFill="1"/>
    <xf numFmtId="0" fontId="0" fillId="2" borderId="0" xfId="0" applyFill="1"/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1" fontId="0" fillId="2" borderId="0" xfId="0" applyNumberFormat="1" applyFill="1"/>
    <xf numFmtId="0" fontId="2" fillId="3" borderId="12" xfId="0" applyFont="1" applyFill="1" applyBorder="1" applyAlignment="1">
      <alignment horizontal="left" vertical="top" wrapText="1"/>
    </xf>
    <xf numFmtId="0" fontId="2" fillId="3" borderId="12" xfId="0" applyFont="1" applyFill="1" applyBorder="1" applyAlignment="1">
      <alignment vertical="top" wrapText="1"/>
    </xf>
    <xf numFmtId="0" fontId="2" fillId="3" borderId="2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vertical="top" wrapText="1"/>
    </xf>
    <xf numFmtId="0" fontId="2" fillId="3" borderId="10" xfId="0" applyFont="1" applyFill="1" applyBorder="1" applyAlignment="1">
      <alignment vertical="top" wrapText="1"/>
    </xf>
    <xf numFmtId="0" fontId="4" fillId="3" borderId="12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0" fillId="0" borderId="0" xfId="0" applyBorder="1"/>
    <xf numFmtId="165" fontId="4" fillId="3" borderId="12" xfId="0" applyNumberFormat="1" applyFont="1" applyFill="1" applyBorder="1" applyAlignment="1">
      <alignment horizontal="center"/>
    </xf>
    <xf numFmtId="10" fontId="0" fillId="0" borderId="0" xfId="0" applyNumberFormat="1"/>
    <xf numFmtId="166" fontId="0" fillId="0" borderId="0" xfId="0" applyNumberFormat="1"/>
    <xf numFmtId="0" fontId="6" fillId="3" borderId="12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9" fillId="3" borderId="11" xfId="0" applyFont="1" applyFill="1" applyBorder="1"/>
    <xf numFmtId="0" fontId="9" fillId="3" borderId="11" xfId="0" applyFont="1" applyFill="1" applyBorder="1" applyAlignment="1">
      <alignment horizontal="center"/>
    </xf>
    <xf numFmtId="0" fontId="6" fillId="2" borderId="0" xfId="0" applyFont="1" applyFill="1"/>
    <xf numFmtId="0" fontId="6" fillId="2" borderId="0" xfId="0" applyFont="1" applyFill="1" applyBorder="1" applyAlignment="1">
      <alignment vertical="top" wrapText="1"/>
    </xf>
    <xf numFmtId="0" fontId="11" fillId="2" borderId="0" xfId="0" applyFont="1" applyFill="1"/>
    <xf numFmtId="9" fontId="0" fillId="0" borderId="0" xfId="0" applyNumberFormat="1"/>
    <xf numFmtId="165" fontId="0" fillId="0" borderId="0" xfId="0" applyNumberFormat="1"/>
    <xf numFmtId="0" fontId="6" fillId="3" borderId="10" xfId="0" applyFont="1" applyFill="1" applyBorder="1" applyAlignment="1">
      <alignment vertical="top" wrapText="1"/>
    </xf>
    <xf numFmtId="0" fontId="13" fillId="2" borderId="0" xfId="0" applyFont="1" applyFill="1"/>
    <xf numFmtId="0" fontId="14" fillId="2" borderId="0" xfId="0" applyFont="1" applyFill="1"/>
    <xf numFmtId="2" fontId="13" fillId="2" borderId="0" xfId="0" applyNumberFormat="1" applyFont="1" applyFill="1"/>
    <xf numFmtId="0" fontId="15" fillId="2" borderId="0" xfId="0" applyFont="1" applyFill="1" applyBorder="1" applyAlignment="1">
      <alignment horizontal="center"/>
    </xf>
    <xf numFmtId="164" fontId="13" fillId="2" borderId="0" xfId="0" applyNumberFormat="1" applyFont="1" applyFill="1"/>
    <xf numFmtId="0" fontId="13" fillId="2" borderId="0" xfId="0" applyFont="1" applyFill="1" applyBorder="1"/>
    <xf numFmtId="0" fontId="6" fillId="3" borderId="12" xfId="0" applyFont="1" applyFill="1" applyBorder="1" applyAlignment="1">
      <alignment vertical="top" wrapText="1"/>
    </xf>
    <xf numFmtId="0" fontId="6" fillId="3" borderId="2" xfId="0" applyFont="1" applyFill="1" applyBorder="1" applyAlignment="1">
      <alignment horizontal="left" vertical="top" wrapText="1"/>
    </xf>
    <xf numFmtId="0" fontId="6" fillId="3" borderId="2" xfId="0" applyFont="1" applyFill="1" applyBorder="1" applyAlignment="1">
      <alignment vertical="top" wrapText="1"/>
    </xf>
    <xf numFmtId="0" fontId="7" fillId="4" borderId="1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6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1" fontId="7" fillId="4" borderId="16" xfId="0" applyNumberFormat="1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3" borderId="29" xfId="0" applyFont="1" applyFill="1" applyBorder="1" applyAlignment="1">
      <alignment horizontal="center"/>
    </xf>
    <xf numFmtId="0" fontId="9" fillId="3" borderId="31" xfId="0" applyFont="1" applyFill="1" applyBorder="1"/>
    <xf numFmtId="0" fontId="6" fillId="3" borderId="32" xfId="0" applyFont="1" applyFill="1" applyBorder="1" applyAlignment="1">
      <alignment horizontal="center"/>
    </xf>
    <xf numFmtId="0" fontId="7" fillId="4" borderId="33" xfId="0" applyFont="1" applyFill="1" applyBorder="1" applyAlignment="1">
      <alignment horizontal="center"/>
    </xf>
    <xf numFmtId="0" fontId="6" fillId="3" borderId="27" xfId="0" applyFont="1" applyFill="1" applyBorder="1" applyAlignment="1">
      <alignment horizontal="center"/>
    </xf>
    <xf numFmtId="1" fontId="7" fillId="4" borderId="12" xfId="0" applyNumberFormat="1" applyFont="1" applyFill="1" applyBorder="1" applyAlignment="1">
      <alignment horizontal="center"/>
    </xf>
    <xf numFmtId="1" fontId="7" fillId="4" borderId="17" xfId="0" applyNumberFormat="1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1" fontId="6" fillId="3" borderId="12" xfId="0" applyNumberFormat="1" applyFont="1" applyFill="1" applyBorder="1" applyAlignment="1">
      <alignment horizontal="center"/>
    </xf>
    <xf numFmtId="0" fontId="6" fillId="3" borderId="33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29" xfId="0" applyFont="1" applyFill="1" applyBorder="1" applyAlignment="1">
      <alignment horizontal="center"/>
    </xf>
    <xf numFmtId="0" fontId="6" fillId="3" borderId="12" xfId="0" applyNumberFormat="1" applyFont="1" applyFill="1" applyBorder="1" applyAlignment="1">
      <alignment horizontal="center"/>
    </xf>
    <xf numFmtId="0" fontId="6" fillId="3" borderId="37" xfId="0" applyFont="1" applyFill="1" applyBorder="1" applyAlignment="1">
      <alignment horizontal="center"/>
    </xf>
    <xf numFmtId="1" fontId="7" fillId="4" borderId="15" xfId="0" applyNumberFormat="1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16" fillId="2" borderId="0" xfId="0" applyFont="1" applyFill="1"/>
    <xf numFmtId="0" fontId="16" fillId="2" borderId="0" xfId="0" applyFont="1" applyFill="1" applyAlignment="1">
      <alignment horizontal="right" vertical="center"/>
    </xf>
    <xf numFmtId="165" fontId="16" fillId="2" borderId="0" xfId="0" applyNumberFormat="1" applyFont="1" applyFill="1"/>
    <xf numFmtId="168" fontId="16" fillId="2" borderId="0" xfId="1" applyNumberFormat="1" applyFont="1" applyFill="1" applyAlignment="1">
      <alignment horizontal="right" vertical="center"/>
    </xf>
    <xf numFmtId="167" fontId="16" fillId="2" borderId="0" xfId="0" applyNumberFormat="1" applyFont="1" applyFill="1"/>
    <xf numFmtId="1" fontId="16" fillId="2" borderId="0" xfId="0" applyNumberFormat="1" applyFont="1" applyFill="1"/>
    <xf numFmtId="0" fontId="10" fillId="2" borderId="0" xfId="0" applyFont="1" applyFill="1" applyAlignment="1">
      <alignment horizontal="center"/>
    </xf>
    <xf numFmtId="0" fontId="6" fillId="3" borderId="19" xfId="0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 vertical="center" wrapText="1"/>
    </xf>
    <xf numFmtId="0" fontId="6" fillId="3" borderId="30" xfId="0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9" fillId="3" borderId="36" xfId="0" applyFont="1" applyFill="1" applyBorder="1" applyAlignment="1">
      <alignment horizontal="center"/>
    </xf>
    <xf numFmtId="0" fontId="9" fillId="3" borderId="22" xfId="0" applyFont="1" applyFill="1" applyBorder="1" applyAlignment="1">
      <alignment horizontal="center"/>
    </xf>
    <xf numFmtId="0" fontId="9" fillId="3" borderId="23" xfId="0" applyFont="1" applyFill="1" applyBorder="1" applyAlignment="1">
      <alignment horizontal="center"/>
    </xf>
    <xf numFmtId="0" fontId="9" fillId="3" borderId="21" xfId="0" applyFont="1" applyFill="1" applyBorder="1" applyAlignment="1">
      <alignment horizontal="center"/>
    </xf>
    <xf numFmtId="0" fontId="9" fillId="3" borderId="24" xfId="0" applyFont="1" applyFill="1" applyBorder="1" applyAlignment="1">
      <alignment horizontal="center"/>
    </xf>
    <xf numFmtId="0" fontId="9" fillId="3" borderId="25" xfId="0" applyFont="1" applyFill="1" applyBorder="1" applyAlignment="1">
      <alignment horizontal="center"/>
    </xf>
    <xf numFmtId="0" fontId="9" fillId="3" borderId="26" xfId="0" applyFont="1" applyFill="1" applyBorder="1" applyAlignment="1">
      <alignment horizontal="center"/>
    </xf>
    <xf numFmtId="0" fontId="9" fillId="3" borderId="34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right"/>
    </xf>
    <xf numFmtId="0" fontId="8" fillId="4" borderId="35" xfId="0" applyFont="1" applyFill="1" applyBorder="1" applyAlignment="1"/>
    <xf numFmtId="0" fontId="9" fillId="3" borderId="7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9" fillId="3" borderId="28" xfId="0" applyFont="1" applyFill="1" applyBorder="1" applyAlignment="1">
      <alignment horizontal="center"/>
    </xf>
    <xf numFmtId="0" fontId="9" fillId="3" borderId="37" xfId="0" applyFont="1" applyFill="1" applyBorder="1" applyAlignment="1">
      <alignment horizontal="center" vertical="center"/>
    </xf>
    <xf numFmtId="0" fontId="9" fillId="3" borderId="30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7" fillId="4" borderId="34" xfId="0" applyFont="1" applyFill="1" applyBorder="1" applyAlignment="1">
      <alignment horizontal="right" vertical="top" wrapText="1"/>
    </xf>
    <xf numFmtId="0" fontId="12" fillId="4" borderId="3" xfId="0" applyFont="1" applyFill="1" applyBorder="1" applyAlignment="1"/>
    <xf numFmtId="0" fontId="12" fillId="4" borderId="15" xfId="0" applyFont="1" applyFill="1" applyBorder="1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F7EF"/>
      <color rgb="FFFEF1E6"/>
      <color rgb="FFFDFDFD"/>
      <color rgb="FF990000"/>
      <color rgb="FFD32603"/>
      <color rgb="FFFCFCFC"/>
      <color rgb="FFFFFFFF"/>
      <color rgb="FFC6605E"/>
      <color rgb="FFFCD5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Alytaus apskrities bibliotekų dokumentų nurašymo priežastys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13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5277777777777782E-2"/>
          <c:y val="0.25917213473315837"/>
          <c:w val="0.85833333333333339"/>
          <c:h val="0.63063721201516465"/>
        </c:manualLayout>
      </c:layout>
      <c:pie3DChart>
        <c:varyColors val="1"/>
        <c:ser>
          <c:idx val="0"/>
          <c:order val="0"/>
          <c:explosion val="5"/>
          <c:dPt>
            <c:idx val="0"/>
            <c:bubble3D val="0"/>
            <c:explosion val="0"/>
            <c:spPr>
              <a:solidFill>
                <a:schemeClr val="accent2">
                  <a:shade val="58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4C53-4AC7-BF4C-E3B2326CE758}"/>
              </c:ext>
            </c:extLst>
          </c:dPt>
          <c:dPt>
            <c:idx val="1"/>
            <c:bubble3D val="0"/>
            <c:explosion val="0"/>
            <c:spPr>
              <a:solidFill>
                <a:schemeClr val="accent2">
                  <a:shade val="8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4C53-4AC7-BF4C-E3B2326CE758}"/>
              </c:ext>
            </c:extLst>
          </c:dPt>
          <c:dPt>
            <c:idx val="2"/>
            <c:bubble3D val="0"/>
            <c:spPr>
              <a:solidFill>
                <a:schemeClr val="accent2">
                  <a:tint val="8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4C53-4AC7-BF4C-E3B2326CE758}"/>
              </c:ext>
            </c:extLst>
          </c:dPt>
          <c:dPt>
            <c:idx val="3"/>
            <c:bubble3D val="0"/>
            <c:spPr>
              <a:solidFill>
                <a:schemeClr val="accent2">
                  <a:tint val="58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4C53-4AC7-BF4C-E3B2326CE758}"/>
              </c:ext>
            </c:extLst>
          </c:dPt>
          <c:dPt>
            <c:idx val="4"/>
            <c:bubble3D val="0"/>
            <c:spPr>
              <a:solidFill>
                <a:schemeClr val="accent2">
                  <a:tint val="54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4C53-4AC7-BF4C-E3B2326CE758}"/>
              </c:ext>
            </c:extLst>
          </c:dPt>
          <c:dLbls>
            <c:dLbl>
              <c:idx val="0"/>
              <c:layout>
                <c:manualLayout>
                  <c:x val="0.24183923884514436"/>
                  <c:y val="-0.2408391659375911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C53-4AC7-BF4C-E3B2326CE758}"/>
                </c:ext>
              </c:extLst>
            </c:dLbl>
            <c:dLbl>
              <c:idx val="1"/>
              <c:layout>
                <c:manualLayout>
                  <c:x val="-0.1639961175818081"/>
                  <c:y val="0.147038756262894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C53-4AC7-BF4C-E3B2326CE758}"/>
                </c:ext>
              </c:extLst>
            </c:dLbl>
            <c:dLbl>
              <c:idx val="2"/>
              <c:layout>
                <c:manualLayout>
                  <c:x val="0"/>
                  <c:y val="-0.1861637931034482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C53-4AC7-BF4C-E3B2326CE758}"/>
                </c:ext>
              </c:extLst>
            </c:dLbl>
            <c:dLbl>
              <c:idx val="4"/>
              <c:layout>
                <c:manualLayout>
                  <c:x val="-0.19210276292902118"/>
                  <c:y val="0.11725346712688595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194840848119986"/>
                      <c:h val="0.1572380731292548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4C53-4AC7-BF4C-E3B2326CE758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Alytaus!$K$5:$O$7</c:f>
              <c:multiLvlStrCache>
                <c:ptCount val="5"/>
                <c:lvl>
                  <c:pt idx="1">
                    <c:v>dubletai</c:v>
                  </c:pt>
                  <c:pt idx="3">
                    <c:v>mainų f.</c:v>
                  </c:pt>
                </c:lvl>
                <c:lvl>
                  <c:pt idx="0">
                    <c:v>sugadinti</c:v>
                  </c:pt>
                  <c:pt idx="1">
                    <c:v>neaktualūs,</c:v>
                  </c:pt>
                  <c:pt idx="2">
                    <c:v>prarasti</c:v>
                  </c:pt>
                  <c:pt idx="3">
                    <c:v>kt.b-koms,</c:v>
                  </c:pt>
                  <c:pt idx="4">
                    <c:v>priežastys</c:v>
                  </c:pt>
                </c:lvl>
                <c:lvl>
                  <c:pt idx="0">
                    <c:v>Susidėvėję,</c:v>
                  </c:pt>
                  <c:pt idx="1">
                    <c:v>Nepaklausūs,</c:v>
                  </c:pt>
                  <c:pt idx="2">
                    <c:v>Skaitytojų </c:v>
                  </c:pt>
                  <c:pt idx="3">
                    <c:v>Perduota</c:v>
                  </c:pt>
                  <c:pt idx="4">
                    <c:v>Kt.</c:v>
                  </c:pt>
                </c:lvl>
              </c:multiLvlStrCache>
            </c:multiLvlStrRef>
          </c:cat>
          <c:val>
            <c:numRef>
              <c:f>(Alytaus!$K$13,Alytaus!$L$13,Alytaus!$M$13,Alytaus!$N$13,Alytaus!$O$13)</c:f>
              <c:numCache>
                <c:formatCode>General</c:formatCode>
                <c:ptCount val="5"/>
                <c:pt idx="0">
                  <c:v>35599</c:v>
                </c:pt>
                <c:pt idx="1">
                  <c:v>23018</c:v>
                </c:pt>
                <c:pt idx="2">
                  <c:v>479</c:v>
                </c:pt>
                <c:pt idx="3" formatCode="0">
                  <c:v>252</c:v>
                </c:pt>
                <c:pt idx="4" formatCode="0">
                  <c:v>627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C53-4AC7-BF4C-E3B2326CE75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Alytaus apskrities bibliotekų dokumentų gauties ir nurašymo palyginimas, tūks. fiz. vnt. 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percentStacked"/>
        <c:varyColors val="0"/>
        <c:ser>
          <c:idx val="0"/>
          <c:order val="0"/>
          <c:tx>
            <c:v>Gauta</c:v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(Alytaus!$B$10,Alytaus!$B$11,Alytaus!$B$12,Alytaus!$B$8,Alytaus!$B$9)</c:f>
              <c:strCache>
                <c:ptCount val="5"/>
                <c:pt idx="0">
                  <c:v>Druskininkai</c:v>
                </c:pt>
                <c:pt idx="1">
                  <c:v>Lazdijai</c:v>
                </c:pt>
                <c:pt idx="2">
                  <c:v>Varėna</c:v>
                </c:pt>
                <c:pt idx="3">
                  <c:v>Alytaus m.</c:v>
                </c:pt>
                <c:pt idx="4">
                  <c:v>Alytaus r.</c:v>
                </c:pt>
              </c:strCache>
            </c:strRef>
          </c:cat>
          <c:val>
            <c:numRef>
              <c:f>(Alytaus!$S$10,Alytaus!$S$11,Alytaus!$S$12,Alytaus!$S$8,Alytaus!$S$9)</c:f>
              <c:numCache>
                <c:formatCode>0.0</c:formatCode>
                <c:ptCount val="5"/>
                <c:pt idx="0" formatCode="#,##0.0">
                  <c:v>4.4000000000000004</c:v>
                </c:pt>
                <c:pt idx="1">
                  <c:v>8.6999999999999993</c:v>
                </c:pt>
                <c:pt idx="2">
                  <c:v>9</c:v>
                </c:pt>
                <c:pt idx="3">
                  <c:v>9.4</c:v>
                </c:pt>
                <c:pt idx="4">
                  <c:v>9.1999999999999993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EB-419F-8777-41129AA86521}"/>
            </c:ext>
          </c:extLst>
        </c:ser>
        <c:ser>
          <c:idx val="1"/>
          <c:order val="1"/>
          <c:tx>
            <c:v>Nurašyta</c:v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(Alytaus!$B$10,Alytaus!$B$11,Alytaus!$B$12,Alytaus!$B$8,Alytaus!$B$9)</c:f>
              <c:strCache>
                <c:ptCount val="5"/>
                <c:pt idx="0">
                  <c:v>Druskininkai</c:v>
                </c:pt>
                <c:pt idx="1">
                  <c:v>Lazdijai</c:v>
                </c:pt>
                <c:pt idx="2">
                  <c:v>Varėna</c:v>
                </c:pt>
                <c:pt idx="3">
                  <c:v>Alytaus m.</c:v>
                </c:pt>
                <c:pt idx="4">
                  <c:v>Alytaus r.</c:v>
                </c:pt>
              </c:strCache>
            </c:strRef>
          </c:cat>
          <c:val>
            <c:numRef>
              <c:f>(Alytaus!$T$10,Alytaus!$T$11,Alytaus!$T$12,Alytaus!$T$8,Alytaus!$T$9)</c:f>
              <c:numCache>
                <c:formatCode>General</c:formatCode>
                <c:ptCount val="5"/>
                <c:pt idx="0">
                  <c:v>4.3</c:v>
                </c:pt>
                <c:pt idx="1">
                  <c:v>19.100000000000001</c:v>
                </c:pt>
                <c:pt idx="2">
                  <c:v>12.8</c:v>
                </c:pt>
                <c:pt idx="3" formatCode="_-* #,##0.0\ _€_-;\-* #,##0.0\ _€_-;_-* &quot;-&quot;??\ _€_-;_-@_-">
                  <c:v>9.6</c:v>
                </c:pt>
                <c:pt idx="4">
                  <c:v>14.1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EB-419F-8777-41129AA8652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98173696"/>
        <c:axId val="98175232"/>
        <c:axId val="0"/>
      </c:bar3DChart>
      <c:catAx>
        <c:axId val="981736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98175232"/>
        <c:crosses val="autoZero"/>
        <c:auto val="1"/>
        <c:lblAlgn val="ctr"/>
        <c:lblOffset val="100"/>
        <c:noMultiLvlLbl val="0"/>
      </c:catAx>
      <c:valAx>
        <c:axId val="98175232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98173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Vilniaus apskrities bibliotekų dokumentų nurašymo priežastys</a:t>
            </a:r>
            <a:endParaRPr lang="en-US">
              <a:effectLst/>
            </a:endParaRPr>
          </a:p>
        </c:rich>
      </c:tx>
      <c:layout>
        <c:manualLayout>
          <c:xMode val="edge"/>
          <c:yMode val="edge"/>
          <c:x val="0.14043677444108996"/>
          <c:y val="2.8885766608616669E-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16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88565354039564E-3"/>
          <c:y val="0.10063218390804596"/>
          <c:w val="0.99111434645960439"/>
          <c:h val="0.82185823754789267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58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65F3-42F1-BD63-A003FB0857C9}"/>
              </c:ext>
            </c:extLst>
          </c:dPt>
          <c:dPt>
            <c:idx val="1"/>
            <c:bubble3D val="0"/>
            <c:spPr>
              <a:solidFill>
                <a:schemeClr val="accent2">
                  <a:shade val="8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65F3-42F1-BD63-A003FB0857C9}"/>
              </c:ext>
            </c:extLst>
          </c:dPt>
          <c:dPt>
            <c:idx val="2"/>
            <c:bubble3D val="0"/>
            <c:explosion val="7"/>
            <c:spPr>
              <a:solidFill>
                <a:schemeClr val="accent2">
                  <a:tint val="8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65F3-42F1-BD63-A003FB0857C9}"/>
              </c:ext>
            </c:extLst>
          </c:dPt>
          <c:dPt>
            <c:idx val="3"/>
            <c:bubble3D val="0"/>
            <c:explosion val="8"/>
            <c:spPr>
              <a:solidFill>
                <a:schemeClr val="accent2">
                  <a:tint val="58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65F3-42F1-BD63-A003FB0857C9}"/>
              </c:ext>
            </c:extLst>
          </c:dPt>
          <c:dLbls>
            <c:dLbl>
              <c:idx val="0"/>
              <c:layout>
                <c:manualLayout>
                  <c:x val="0.21193513051776885"/>
                  <c:y val="9.930627419416653E-2"/>
                </c:manualLayout>
              </c:layout>
              <c:tx>
                <c:rich>
                  <a:bodyPr/>
                  <a:lstStyle/>
                  <a:p>
                    <a:r>
                      <a:rPr lang="lt-LT">
                        <a:solidFill>
                          <a:sysClr val="windowText" lastClr="000000"/>
                        </a:solidFill>
                      </a:rPr>
                      <a:t>Susidėvėję, sugadinti</a:t>
                    </a:r>
                    <a:r>
                      <a:rPr lang="lt-LT" baseline="0">
                        <a:solidFill>
                          <a:sysClr val="windowText" lastClr="000000"/>
                        </a:solidFill>
                      </a:rPr>
                      <a:t>
</a:t>
                    </a:r>
                    <a:fld id="{391707BA-6F00-46A5-A0BE-94277048CD09}" type="PERCENTAGE">
                      <a:rPr lang="en-US" baseline="0">
                        <a:solidFill>
                          <a:sysClr val="windowText" lastClr="000000"/>
                        </a:solidFill>
                      </a:rPr>
                      <a:pPr/>
                      <a:t>[PERCENTAGE]</a:t>
                    </a:fld>
                    <a:endParaRPr lang="lt-LT" baseline="0">
                      <a:solidFill>
                        <a:sysClr val="windowText" lastClr="000000"/>
                      </a:solidFill>
                    </a:endParaRPr>
                  </a:p>
                </c:rich>
              </c:tx>
              <c:showLegendKey val="0"/>
              <c:showVal val="0"/>
              <c:showCatName val="0"/>
              <c:showSerName val="1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65F3-42F1-BD63-A003FB0857C9}"/>
                </c:ext>
              </c:extLst>
            </c:dLbl>
            <c:dLbl>
              <c:idx val="1"/>
              <c:layout>
                <c:manualLayout>
                  <c:x val="-0.14712547641784882"/>
                  <c:y val="-0.23172274151165106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000">
                        <a:solidFill>
                          <a:sysClr val="windowText" lastClr="000000"/>
                        </a:solidFill>
                      </a:rPr>
                      <a:t>Nepaklausūs, neaktualūs</a:t>
                    </a:r>
                    <a:r>
                      <a:rPr lang="en-US" sz="1000" baseline="0">
                        <a:solidFill>
                          <a:sysClr val="windowText" lastClr="000000"/>
                        </a:solidFill>
                      </a:rPr>
                      <a:t>
</a:t>
                    </a:r>
                    <a:fld id="{6E5F71BA-32C3-4B02-9A0D-FC96F8DA0C74}" type="PERCENTAGE">
                      <a:rPr lang="en-US" sz="1000" baseline="0">
                        <a:solidFill>
                          <a:sysClr val="windowText" lastClr="000000"/>
                        </a:solidFill>
                      </a:rPr>
                      <a:pPr>
                        <a:defRPr sz="1000" b="1">
                          <a:solidFill>
                            <a:sysClr val="windowText" lastClr="000000"/>
                          </a:solidFill>
                        </a:defRPr>
                      </a:pPr>
                      <a:t>[PERCENTAGE]</a:t>
                    </a:fld>
                    <a:endParaRPr lang="en-US" sz="1000" baseline="0">
                      <a:solidFill>
                        <a:sysClr val="windowText" lastClr="000000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65F3-42F1-BD63-A003FB0857C9}"/>
                </c:ext>
              </c:extLst>
            </c:dLbl>
            <c:dLbl>
              <c:idx val="2"/>
              <c:layout>
                <c:manualLayout>
                  <c:x val="-5.276716532444512E-3"/>
                  <c:y val="-0.17610439758531193"/>
                </c:manualLayout>
              </c:layout>
              <c:tx>
                <c:rich>
                  <a:bodyPr/>
                  <a:lstStyle/>
                  <a:p>
                    <a:r>
                      <a:rPr lang="lt-LT" baseline="0"/>
                      <a:t>Skaitytojų prarasti
</a:t>
                    </a:r>
                    <a:fld id="{2B430CE2-3A5A-4C97-86E9-73EC3DA5D77A}" type="PERCENTAGE">
                      <a:rPr lang="en-US" baseline="0"/>
                      <a:pPr/>
                      <a:t>[PERCENTAGE]</a:t>
                    </a:fld>
                    <a:endParaRPr lang="lt-LT" baseline="0"/>
                  </a:p>
                </c:rich>
              </c:tx>
              <c:showLegendKey val="0"/>
              <c:showVal val="0"/>
              <c:showCatName val="0"/>
              <c:showSerName val="1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156960284134279"/>
                      <c:h val="0.16646738542804157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65F3-42F1-BD63-A003FB0857C9}"/>
                </c:ext>
              </c:extLst>
            </c:dLbl>
            <c:dLbl>
              <c:idx val="3"/>
              <c:layout>
                <c:manualLayout>
                  <c:x val="-0.14307191279052728"/>
                  <c:y val="-5.9360717787929861E-2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Kitos priežastys
</a:t>
                    </a:r>
                    <a:fld id="{9315D4B9-1172-4F2B-B62A-A9C087961F09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0"/>
              <c:showSerName val="1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65F3-42F1-BD63-A003FB0857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0"/>
            <c:showCatName val="0"/>
            <c:showSerName val="1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(Vilniaus!$K$5,Vilniaus!$L$5,Vilniaus!$M$5,Vilniaus!$O$5)</c:f>
              <c:strCache>
                <c:ptCount val="4"/>
                <c:pt idx="0">
                  <c:v>Susidėvėję,</c:v>
                </c:pt>
                <c:pt idx="1">
                  <c:v>Nepaklausūs,</c:v>
                </c:pt>
                <c:pt idx="2">
                  <c:v>Skaitytojų </c:v>
                </c:pt>
                <c:pt idx="3">
                  <c:v>Kt.</c:v>
                </c:pt>
              </c:strCache>
            </c:strRef>
          </c:cat>
          <c:val>
            <c:numRef>
              <c:f>(Vilniaus!$K$17,Vilniaus!$L$17,Vilniaus!$M$17,Vilniaus!$O$17)</c:f>
              <c:numCache>
                <c:formatCode>0</c:formatCode>
                <c:ptCount val="4"/>
                <c:pt idx="0">
                  <c:v>79122</c:v>
                </c:pt>
                <c:pt idx="1">
                  <c:v>22847</c:v>
                </c:pt>
                <c:pt idx="2">
                  <c:v>798</c:v>
                </c:pt>
                <c:pt idx="3">
                  <c:v>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5F3-42F1-BD63-A003FB0857C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Vilniaus apskrities bibliotekų dokumentų gauties ir nurašymo palyginimas, tūks. fiz. vnt. 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percentStacked"/>
        <c:varyColors val="0"/>
        <c:ser>
          <c:idx val="0"/>
          <c:order val="0"/>
          <c:tx>
            <c:v>Gauta</c:v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(Vilniaus!$B$10,Vilniaus!$B$9,Vilniaus!$B$13,Vilniaus!$B$11,Vilniaus!$B$12,Vilniaus!$B$8,Vilniaus!$B$14,Vilniaus!$B$16)</c:f>
              <c:strCache>
                <c:ptCount val="8"/>
                <c:pt idx="0">
                  <c:v>Širvintos</c:v>
                </c:pt>
                <c:pt idx="1">
                  <c:v>Šalčininkai</c:v>
                </c:pt>
                <c:pt idx="2">
                  <c:v>Ukmergė</c:v>
                </c:pt>
                <c:pt idx="3">
                  <c:v>Švenčionys</c:v>
                </c:pt>
                <c:pt idx="4">
                  <c:v>Trakai</c:v>
                </c:pt>
                <c:pt idx="5">
                  <c:v>Elektrėnai</c:v>
                </c:pt>
                <c:pt idx="6">
                  <c:v>Vilniaus r.</c:v>
                </c:pt>
                <c:pt idx="7">
                  <c:v>Vilniaus m.</c:v>
                </c:pt>
              </c:strCache>
            </c:strRef>
          </c:cat>
          <c:val>
            <c:numRef>
              <c:f>(Vilniaus!$S$10,Vilniaus!$S$9,Vilniaus!$S$13,Vilniaus!$S$11,Vilniaus!$S$12,Vilniaus!$S$8,Vilniaus!$S$14,Vilniaus!$S$16)</c:f>
              <c:numCache>
                <c:formatCode>0.0</c:formatCode>
                <c:ptCount val="8"/>
                <c:pt idx="0">
                  <c:v>4.5999999999999996</c:v>
                </c:pt>
                <c:pt idx="1">
                  <c:v>15.1</c:v>
                </c:pt>
                <c:pt idx="2">
                  <c:v>7.8</c:v>
                </c:pt>
                <c:pt idx="3">
                  <c:v>9.1</c:v>
                </c:pt>
                <c:pt idx="4">
                  <c:v>8.1</c:v>
                </c:pt>
                <c:pt idx="5">
                  <c:v>9.4</c:v>
                </c:pt>
                <c:pt idx="6">
                  <c:v>18.399999999999999</c:v>
                </c:pt>
                <c:pt idx="7" formatCode="General">
                  <c:v>26.3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C3-42DB-A3D5-822E2A5092A7}"/>
            </c:ext>
          </c:extLst>
        </c:ser>
        <c:ser>
          <c:idx val="1"/>
          <c:order val="1"/>
          <c:tx>
            <c:v>Nurašyta</c:v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(Vilniaus!$B$10,Vilniaus!$B$9,Vilniaus!$B$13,Vilniaus!$B$11,Vilniaus!$B$12,Vilniaus!$B$8,Vilniaus!$B$14,Vilniaus!$B$16)</c:f>
              <c:strCache>
                <c:ptCount val="8"/>
                <c:pt idx="0">
                  <c:v>Širvintos</c:v>
                </c:pt>
                <c:pt idx="1">
                  <c:v>Šalčininkai</c:v>
                </c:pt>
                <c:pt idx="2">
                  <c:v>Ukmergė</c:v>
                </c:pt>
                <c:pt idx="3">
                  <c:v>Švenčionys</c:v>
                </c:pt>
                <c:pt idx="4">
                  <c:v>Trakai</c:v>
                </c:pt>
                <c:pt idx="5">
                  <c:v>Elektrėnai</c:v>
                </c:pt>
                <c:pt idx="6">
                  <c:v>Vilniaus r.</c:v>
                </c:pt>
                <c:pt idx="7">
                  <c:v>Vilniaus m.</c:v>
                </c:pt>
              </c:strCache>
            </c:strRef>
          </c:cat>
          <c:val>
            <c:numRef>
              <c:f>(Vilniaus!$T$10,Vilniaus!$T$9,Vilniaus!$T$13,Vilniaus!$T$11,Vilniaus!$T$12,Vilniaus!$T$8,Vilniaus!$T$14,Vilniaus!$T$16)</c:f>
              <c:numCache>
                <c:formatCode>0.0</c:formatCode>
                <c:ptCount val="8"/>
                <c:pt idx="0" formatCode="General">
                  <c:v>19.899999999999999</c:v>
                </c:pt>
                <c:pt idx="1">
                  <c:v>16.100000000000001</c:v>
                </c:pt>
                <c:pt idx="2" formatCode="General">
                  <c:v>12.5</c:v>
                </c:pt>
                <c:pt idx="3" formatCode="General">
                  <c:v>17.899999999999999</c:v>
                </c:pt>
                <c:pt idx="4" formatCode="General">
                  <c:v>15.7</c:v>
                </c:pt>
                <c:pt idx="5" formatCode="General">
                  <c:v>7.9</c:v>
                </c:pt>
                <c:pt idx="6">
                  <c:v>13.7</c:v>
                </c:pt>
                <c:pt idx="7" formatCode="General">
                  <c:v>41.4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C3-42DB-A3D5-822E2A5092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100742656"/>
        <c:axId val="100744192"/>
        <c:axId val="0"/>
      </c:bar3DChart>
      <c:catAx>
        <c:axId val="1007426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00744192"/>
        <c:crosses val="autoZero"/>
        <c:auto val="1"/>
        <c:lblAlgn val="ctr"/>
        <c:lblOffset val="100"/>
        <c:noMultiLvlLbl val="0"/>
      </c:catAx>
      <c:valAx>
        <c:axId val="100744192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100742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300" b="1" i="0" baseline="0">
                <a:solidFill>
                  <a:schemeClr val="tx1"/>
                </a:solidFill>
                <a:effectLst/>
              </a:rPr>
              <a:t>Vilniaus apskrities bibliotekų dokumentų gauties ir nurašymo palyginimas, tūks. fiz. vnt. </a:t>
            </a:r>
            <a:endParaRPr lang="lt-LT" sz="13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 w="25400">
          <a:noFill/>
        </a:ln>
        <a:effectLst/>
        <a:sp3d/>
      </c:spPr>
    </c:sideWall>
    <c:backWall>
      <c:thickness val="0"/>
      <c:spPr>
        <a:noFill/>
        <a:ln w="25400"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9410115740740738"/>
          <c:y val="0.24336962962962963"/>
          <c:w val="0.77970775941230486"/>
          <c:h val="0.63108037037037024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Lapas1!$B$2</c:f>
              <c:strCache>
                <c:ptCount val="1"/>
                <c:pt idx="0">
                  <c:v>Gauta</c:v>
                </c:pt>
              </c:strCache>
            </c:strRef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7,3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E0C-4EE0-9D66-DDA94AB0E5DB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8,2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E0C-4EE0-9D66-DDA94AB0E5DB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8,8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E0C-4EE0-9D66-DDA94AB0E5DB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9,0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E0C-4EE0-9D66-DDA94AB0E5DB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9,3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E0C-4EE0-9D66-DDA94AB0E5DB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10,3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E0C-4EE0-9D66-DDA94AB0E5DB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20,2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E0C-4EE0-9D66-DDA94AB0E5DB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en-US"/>
                      <a:t>34,2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E0C-4EE0-9D66-DDA94AB0E5DB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Lapas1!$A$3:$A$10</c:f>
              <c:strCache>
                <c:ptCount val="8"/>
                <c:pt idx="0">
                  <c:v>Širvintos</c:v>
                </c:pt>
                <c:pt idx="1">
                  <c:v>Trakai</c:v>
                </c:pt>
                <c:pt idx="2">
                  <c:v>Šalčininkai</c:v>
                </c:pt>
                <c:pt idx="3">
                  <c:v>Ukmergė</c:v>
                </c:pt>
                <c:pt idx="4">
                  <c:v>Švenčionys</c:v>
                </c:pt>
                <c:pt idx="5">
                  <c:v>Elektrėnai</c:v>
                </c:pt>
                <c:pt idx="6">
                  <c:v>Vilniaus r.</c:v>
                </c:pt>
                <c:pt idx="7">
                  <c:v>Vilniaus m.</c:v>
                </c:pt>
              </c:strCache>
            </c:strRef>
          </c:cat>
          <c:val>
            <c:numRef>
              <c:f>Lapas1!$B$3:$B$10</c:f>
              <c:numCache>
                <c:formatCode>General</c:formatCode>
                <c:ptCount val="8"/>
                <c:pt idx="0">
                  <c:v>7.3</c:v>
                </c:pt>
                <c:pt idx="1">
                  <c:v>8.1999999999999993</c:v>
                </c:pt>
                <c:pt idx="2">
                  <c:v>8.8000000000000007</c:v>
                </c:pt>
                <c:pt idx="3" formatCode="0.0">
                  <c:v>9</c:v>
                </c:pt>
                <c:pt idx="4">
                  <c:v>9.3000000000000007</c:v>
                </c:pt>
                <c:pt idx="5">
                  <c:v>10.3</c:v>
                </c:pt>
                <c:pt idx="6">
                  <c:v>20.2</c:v>
                </c:pt>
                <c:pt idx="7">
                  <c:v>34.200000000000003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E0C-4EE0-9D66-DDA94AB0E5DB}"/>
            </c:ext>
          </c:extLst>
        </c:ser>
        <c:ser>
          <c:idx val="1"/>
          <c:order val="1"/>
          <c:tx>
            <c:strRef>
              <c:f>Lapas1!$C$2</c:f>
              <c:strCache>
                <c:ptCount val="1"/>
                <c:pt idx="0">
                  <c:v>Nurašyta</c:v>
                </c:pt>
              </c:strCache>
            </c:strRef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13,7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E0C-4EE0-9D66-DDA94AB0E5DB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11,3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E0C-4EE0-9D66-DDA94AB0E5DB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12,7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E0C-4EE0-9D66-DDA94AB0E5DB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11,5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E0C-4EE0-9D66-DDA94AB0E5DB}"/>
                </c:ext>
              </c:extLst>
            </c:dLbl>
            <c:dLbl>
              <c:idx val="4"/>
              <c:layout>
                <c:manualLayout>
                  <c:x val="-2.0578703703703703E-2"/>
                  <c:y val="4.7037037037037039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10,8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E0C-4EE0-9D66-DDA94AB0E5DB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5,6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E0C-4EE0-9D66-DDA94AB0E5DB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7,9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E0C-4EE0-9D66-DDA94AB0E5DB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en-US"/>
                      <a:t>31,8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E0C-4EE0-9D66-DDA94AB0E5DB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Lapas1!$A$3:$A$10</c:f>
              <c:strCache>
                <c:ptCount val="8"/>
                <c:pt idx="0">
                  <c:v>Širvintos</c:v>
                </c:pt>
                <c:pt idx="1">
                  <c:v>Trakai</c:v>
                </c:pt>
                <c:pt idx="2">
                  <c:v>Šalčininkai</c:v>
                </c:pt>
                <c:pt idx="3">
                  <c:v>Ukmergė</c:v>
                </c:pt>
                <c:pt idx="4">
                  <c:v>Švenčionys</c:v>
                </c:pt>
                <c:pt idx="5">
                  <c:v>Elektrėnai</c:v>
                </c:pt>
                <c:pt idx="6">
                  <c:v>Vilniaus r.</c:v>
                </c:pt>
                <c:pt idx="7">
                  <c:v>Vilniaus m.</c:v>
                </c:pt>
              </c:strCache>
            </c:strRef>
          </c:cat>
          <c:val>
            <c:numRef>
              <c:f>Lapas1!$C$3:$C$10</c:f>
              <c:numCache>
                <c:formatCode>General</c:formatCode>
                <c:ptCount val="8"/>
                <c:pt idx="0">
                  <c:v>13.7</c:v>
                </c:pt>
                <c:pt idx="1">
                  <c:v>11.3</c:v>
                </c:pt>
                <c:pt idx="2">
                  <c:v>12.7</c:v>
                </c:pt>
                <c:pt idx="3">
                  <c:v>11.5</c:v>
                </c:pt>
                <c:pt idx="4">
                  <c:v>10.8</c:v>
                </c:pt>
                <c:pt idx="5">
                  <c:v>5.6</c:v>
                </c:pt>
                <c:pt idx="6">
                  <c:v>7.9</c:v>
                </c:pt>
                <c:pt idx="7">
                  <c:v>31.8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0E0C-4EE0-9D66-DDA94AB0E5D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102068992"/>
        <c:axId val="102070528"/>
        <c:axId val="0"/>
      </c:bar3DChart>
      <c:catAx>
        <c:axId val="1020689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02070528"/>
        <c:crosses val="autoZero"/>
        <c:auto val="1"/>
        <c:lblAlgn val="ctr"/>
        <c:lblOffset val="100"/>
        <c:noMultiLvlLbl val="0"/>
      </c:catAx>
      <c:valAx>
        <c:axId val="102070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02068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454522497704315"/>
          <c:y val="0.90737592592592597"/>
          <c:w val="0.3109093204775023"/>
          <c:h val="8.79203703703703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5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350" b="1" i="0" baseline="0">
                <a:solidFill>
                  <a:schemeClr val="tx1"/>
                </a:solidFill>
                <a:effectLst/>
              </a:rPr>
              <a:t>Alytaus apskrities bibliotekų dokumentų gauties ir nurašymo palyginimas, tūks. fiz. vnt. </a:t>
            </a:r>
            <a:endParaRPr lang="lt-LT" sz="1350">
              <a:solidFill>
                <a:schemeClr val="tx1"/>
              </a:solidFill>
              <a:effectLst/>
            </a:endParaRPr>
          </a:p>
        </c:rich>
      </c:tx>
      <c:layout>
        <c:manualLayout>
          <c:xMode val="edge"/>
          <c:yMode val="edge"/>
          <c:x val="0.14445138888888889"/>
          <c:y val="2.82222222222222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5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strRef>
              <c:f>Lapas1!$B$14</c:f>
              <c:strCache>
                <c:ptCount val="1"/>
                <c:pt idx="0">
                  <c:v>Gauta</c:v>
                </c:pt>
              </c:strCache>
            </c:strRef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Lapas1!$A$15:$A$19</c:f>
              <c:strCache>
                <c:ptCount val="5"/>
                <c:pt idx="0">
                  <c:v>Druskininkai</c:v>
                </c:pt>
                <c:pt idx="1">
                  <c:v>Varėna</c:v>
                </c:pt>
                <c:pt idx="2">
                  <c:v>Alytaus m.</c:v>
                </c:pt>
                <c:pt idx="3">
                  <c:v>Lazdijai</c:v>
                </c:pt>
                <c:pt idx="4">
                  <c:v>Alytaus r.</c:v>
                </c:pt>
              </c:strCache>
            </c:strRef>
          </c:cat>
          <c:val>
            <c:numRef>
              <c:f>Lapas1!$B$15:$B$19</c:f>
              <c:numCache>
                <c:formatCode>General</c:formatCode>
                <c:ptCount val="5"/>
                <c:pt idx="0">
                  <c:v>5.3</c:v>
                </c:pt>
                <c:pt idx="1">
                  <c:v>8.1</c:v>
                </c:pt>
                <c:pt idx="2">
                  <c:v>8.1999999999999993</c:v>
                </c:pt>
                <c:pt idx="3">
                  <c:v>9.9</c:v>
                </c:pt>
                <c:pt idx="4">
                  <c:v>11.8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9B-4D5B-B3DA-7EF0A2F9D183}"/>
            </c:ext>
          </c:extLst>
        </c:ser>
        <c:ser>
          <c:idx val="1"/>
          <c:order val="1"/>
          <c:tx>
            <c:strRef>
              <c:f>Lapas1!$C$14</c:f>
              <c:strCache>
                <c:ptCount val="1"/>
                <c:pt idx="0">
                  <c:v>Nurašyta</c:v>
                </c:pt>
              </c:strCache>
            </c:strRef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Lapas1!$A$15:$A$19</c:f>
              <c:strCache>
                <c:ptCount val="5"/>
                <c:pt idx="0">
                  <c:v>Druskininkai</c:v>
                </c:pt>
                <c:pt idx="1">
                  <c:v>Varėna</c:v>
                </c:pt>
                <c:pt idx="2">
                  <c:v>Alytaus m.</c:v>
                </c:pt>
                <c:pt idx="3">
                  <c:v>Lazdijai</c:v>
                </c:pt>
                <c:pt idx="4">
                  <c:v>Alytaus r.</c:v>
                </c:pt>
              </c:strCache>
            </c:strRef>
          </c:cat>
          <c:val>
            <c:numRef>
              <c:f>Lapas1!$C$15:$C$19</c:f>
              <c:numCache>
                <c:formatCode>General</c:formatCode>
                <c:ptCount val="5"/>
                <c:pt idx="0">
                  <c:v>5.0999999999999996</c:v>
                </c:pt>
                <c:pt idx="1">
                  <c:v>10.1</c:v>
                </c:pt>
                <c:pt idx="2">
                  <c:v>5.9</c:v>
                </c:pt>
                <c:pt idx="3">
                  <c:v>15.9</c:v>
                </c:pt>
                <c:pt idx="4">
                  <c:v>15.3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9B-4D5B-B3DA-7EF0A2F9D18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02200448"/>
        <c:axId val="102201984"/>
        <c:axId val="0"/>
      </c:bar3DChart>
      <c:catAx>
        <c:axId val="1022004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02201984"/>
        <c:crosses val="autoZero"/>
        <c:auto val="1"/>
        <c:lblAlgn val="ctr"/>
        <c:lblOffset val="100"/>
        <c:noMultiLvlLbl val="0"/>
      </c:catAx>
      <c:valAx>
        <c:axId val="10220198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02200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b="1">
                <a:solidFill>
                  <a:schemeClr val="tx1"/>
                </a:solidFill>
              </a:rPr>
              <a:t>Alytaus apskrities bibliotekų dokumentų nurašymo priežastys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86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6388888888888893E-4"/>
          <c:y val="0.31193555555555558"/>
          <c:w val="0.91104166666666664"/>
          <c:h val="0.64054703703703708"/>
        </c:manualLayout>
      </c:layout>
      <c:pie3DChart>
        <c:varyColors val="1"/>
        <c:ser>
          <c:idx val="0"/>
          <c:order val="0"/>
          <c:spPr>
            <a:ln w="0"/>
          </c:spPr>
          <c:dPt>
            <c:idx val="0"/>
            <c:bubble3D val="0"/>
            <c:spPr>
              <a:solidFill>
                <a:schemeClr val="accent2">
                  <a:shade val="58000"/>
                </a:schemeClr>
              </a:solidFill>
              <a:ln w="0">
                <a:solidFill>
                  <a:schemeClr val="lt1"/>
                </a:solidFill>
              </a:ln>
              <a:effectLst/>
              <a:sp3d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839D-42CB-BDC5-9A6BF66A84C5}"/>
              </c:ext>
            </c:extLst>
          </c:dPt>
          <c:dPt>
            <c:idx val="1"/>
            <c:bubble3D val="0"/>
            <c:spPr>
              <a:solidFill>
                <a:schemeClr val="accent2">
                  <a:shade val="86000"/>
                </a:schemeClr>
              </a:solidFill>
              <a:ln w="0">
                <a:solidFill>
                  <a:schemeClr val="lt1"/>
                </a:solidFill>
              </a:ln>
              <a:effectLst/>
              <a:sp3d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839D-42CB-BDC5-9A6BF66A84C5}"/>
              </c:ext>
            </c:extLst>
          </c:dPt>
          <c:dPt>
            <c:idx val="2"/>
            <c:bubble3D val="0"/>
            <c:spPr>
              <a:solidFill>
                <a:schemeClr val="accent2">
                  <a:tint val="86000"/>
                </a:schemeClr>
              </a:solidFill>
              <a:ln w="0">
                <a:solidFill>
                  <a:schemeClr val="lt1"/>
                </a:solidFill>
              </a:ln>
              <a:effectLst/>
              <a:sp3d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839D-42CB-BDC5-9A6BF66A84C5}"/>
              </c:ext>
            </c:extLst>
          </c:dPt>
          <c:dPt>
            <c:idx val="3"/>
            <c:bubble3D val="0"/>
            <c:spPr>
              <a:solidFill>
                <a:schemeClr val="accent2">
                  <a:tint val="58000"/>
                </a:schemeClr>
              </a:solidFill>
              <a:ln w="0">
                <a:solidFill>
                  <a:schemeClr val="lt1"/>
                </a:solidFill>
              </a:ln>
              <a:effectLst/>
              <a:sp3d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839D-42CB-BDC5-9A6BF66A84C5}"/>
              </c:ext>
            </c:extLst>
          </c:dPt>
          <c:dLbls>
            <c:dLbl>
              <c:idx val="0"/>
              <c:layout>
                <c:manualLayout>
                  <c:x val="9.340578703703703E-2"/>
                  <c:y val="-0.33673907407407405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lt-LT" sz="1000" b="1">
                        <a:solidFill>
                          <a:schemeClr val="bg1"/>
                        </a:solidFill>
                      </a:rPr>
                      <a:t>Susidėvėję, sugadinti,</a:t>
                    </a:r>
                  </a:p>
                  <a:p>
                    <a:pPr>
                      <a:defRPr b="1"/>
                    </a:pPr>
                    <a:r>
                      <a:rPr lang="lt-LT" sz="1000" b="1">
                        <a:solidFill>
                          <a:schemeClr val="bg1"/>
                        </a:solidFill>
                      </a:rPr>
                      <a:t>55,7%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240162037037039"/>
                      <c:h val="0.1927814814814814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839D-42CB-BDC5-9A6BF66A84C5}"/>
                </c:ext>
              </c:extLst>
            </c:dLbl>
            <c:dLbl>
              <c:idx val="1"/>
              <c:layout>
                <c:manualLayout>
                  <c:x val="-4.7596527777777779E-2"/>
                  <c:y val="0.19668481481481478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000" b="1"/>
                      <a:t>Nepaklausūs, neaktualūs</a:t>
                    </a:r>
                  </a:p>
                  <a:p>
                    <a:pPr>
                      <a:defRPr>
                        <a:solidFill>
                          <a:schemeClr val="bg1"/>
                        </a:solidFill>
                      </a:defRPr>
                    </a:pPr>
                    <a:fld id="{8790FD14-CFAD-4865-8C4C-01FD6EB9734C}" type="VALUE">
                      <a:rPr lang="en-US" sz="1000" b="1"/>
                      <a:pPr>
                        <a:defRPr>
                          <a:solidFill>
                            <a:schemeClr val="bg1"/>
                          </a:solidFill>
                        </a:defRPr>
                      </a:pPr>
                      <a:t>[VALUE]</a:t>
                    </a:fld>
                    <a:endParaRPr lang="lt-LT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687175925925928"/>
                      <c:h val="0.23734888888888889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839D-42CB-BDC5-9A6BF66A84C5}"/>
                </c:ext>
              </c:extLst>
            </c:dLbl>
            <c:dLbl>
              <c:idx val="2"/>
              <c:layout>
                <c:manualLayout>
                  <c:x val="1.8668518518518518E-2"/>
                  <c:y val="-0.14294629629629629"/>
                </c:manualLayout>
              </c:layout>
              <c:tx>
                <c:rich>
                  <a:bodyPr/>
                  <a:lstStyle/>
                  <a:p>
                    <a:r>
                      <a:rPr lang="lt-LT" sz="1000" b="1">
                        <a:solidFill>
                          <a:schemeClr val="tx1"/>
                        </a:solidFill>
                      </a:rPr>
                      <a:t>Skaitytojų</a:t>
                    </a:r>
                    <a:r>
                      <a:rPr lang="lt-LT" sz="1000" b="1" baseline="0">
                        <a:solidFill>
                          <a:schemeClr val="tx1"/>
                        </a:solidFill>
                      </a:rPr>
                      <a:t> pamesti</a:t>
                    </a:r>
                  </a:p>
                  <a:p>
                    <a:r>
                      <a:rPr lang="lt-LT" sz="1000" b="1" baseline="0">
                        <a:solidFill>
                          <a:schemeClr val="tx1"/>
                        </a:solidFill>
                      </a:rPr>
                      <a:t>1,8%</a:t>
                    </a:r>
                    <a:endParaRPr lang="lt-LT" sz="1000" b="1">
                      <a:solidFill>
                        <a:schemeClr val="tx1"/>
                      </a:solidFill>
                    </a:endParaRP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39D-42CB-BDC5-9A6BF66A84C5}"/>
                </c:ext>
              </c:extLst>
            </c:dLbl>
            <c:dLbl>
              <c:idx val="3"/>
              <c:layout>
                <c:manualLayout>
                  <c:x val="1.7638888888888888E-2"/>
                  <c:y val="0.26473481481481481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0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000" b="1">
                        <a:solidFill>
                          <a:schemeClr val="tx1"/>
                        </a:solidFill>
                      </a:rPr>
                      <a:t>Kitos priežastys</a:t>
                    </a:r>
                  </a:p>
                  <a:p>
                    <a:pPr>
                      <a:defRPr sz="1000">
                        <a:solidFill>
                          <a:schemeClr val="tx1"/>
                        </a:solidFill>
                      </a:defRPr>
                    </a:pPr>
                    <a:fld id="{E5805BF3-2EC0-4409-BE7D-C4F042F46D46}" type="VALUE">
                      <a:rPr lang="en-US" sz="1000" b="1">
                        <a:solidFill>
                          <a:schemeClr val="tx1"/>
                        </a:solidFill>
                      </a:rPr>
                      <a:pPr>
                        <a:defRPr sz="1000">
                          <a:solidFill>
                            <a:schemeClr val="tx1"/>
                          </a:solidFill>
                        </a:defRPr>
                      </a:pPr>
                      <a:t>[VALUE]</a:t>
                    </a:fld>
                    <a:endParaRPr lang="lt-LT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839D-42CB-BDC5-9A6BF66A84C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12700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Lapas1!$A$22:$A$25</c:f>
              <c:strCache>
                <c:ptCount val="4"/>
                <c:pt idx="0">
                  <c:v>Susidėvėję</c:v>
                </c:pt>
                <c:pt idx="1">
                  <c:v>Nepaklausūs</c:v>
                </c:pt>
                <c:pt idx="2">
                  <c:v>Skaity</c:v>
                </c:pt>
                <c:pt idx="3">
                  <c:v>Kita</c:v>
                </c:pt>
              </c:strCache>
            </c:strRef>
          </c:cat>
          <c:val>
            <c:numRef>
              <c:f>Lapas1!$B$22:$B$25</c:f>
              <c:numCache>
                <c:formatCode>0.0%</c:formatCode>
                <c:ptCount val="4"/>
                <c:pt idx="0" formatCode="0.00%">
                  <c:v>0.55700000000000005</c:v>
                </c:pt>
                <c:pt idx="1">
                  <c:v>0.41399999999999998</c:v>
                </c:pt>
                <c:pt idx="2" formatCode="0.00%">
                  <c:v>1.7999999999999999E-2</c:v>
                </c:pt>
                <c:pt idx="3" formatCode="0.00%">
                  <c:v>9.7999999999999997E-3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39D-42CB-BDC5-9A6BF66A84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b="1">
                <a:solidFill>
                  <a:schemeClr val="tx1"/>
                </a:solidFill>
              </a:rPr>
              <a:t>Vilniaus apskrities bibliotekų dokumentų nurašymo priežastys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101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58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1391-47F4-8A56-AC85AA764596}"/>
              </c:ext>
            </c:extLst>
          </c:dPt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1391-47F4-8A56-AC85AA764596}"/>
              </c:ext>
            </c:extLst>
          </c:dPt>
          <c:dPt>
            <c:idx val="2"/>
            <c:bubble3D val="0"/>
            <c:spPr>
              <a:solidFill>
                <a:srgbClr val="99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1391-47F4-8A56-AC85AA764596}"/>
              </c:ext>
            </c:extLst>
          </c:dPt>
          <c:dPt>
            <c:idx val="3"/>
            <c:bubble3D val="0"/>
            <c:spPr>
              <a:solidFill>
                <a:schemeClr val="accent6">
                  <a:lumMod val="7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1391-47F4-8A56-AC85AA764596}"/>
              </c:ext>
            </c:extLst>
          </c:dPt>
          <c:dLbls>
            <c:dLbl>
              <c:idx val="0"/>
              <c:layout>
                <c:manualLayout>
                  <c:x val="0.24244143518518518"/>
                  <c:y val="-0.16637370370370369"/>
                </c:manualLayout>
              </c:layout>
              <c:tx>
                <c:rich>
                  <a:bodyPr/>
                  <a:lstStyle/>
                  <a:p>
                    <a:r>
                      <a:rPr lang="lt-LT" sz="1100" b="1">
                        <a:solidFill>
                          <a:schemeClr val="bg1"/>
                        </a:solidFill>
                      </a:rPr>
                      <a:t>Susidėvėję,</a:t>
                    </a:r>
                    <a:r>
                      <a:rPr lang="lt-LT" sz="1100" b="1" baseline="0">
                        <a:solidFill>
                          <a:schemeClr val="bg1"/>
                        </a:solidFill>
                      </a:rPr>
                      <a:t> sugadinti</a:t>
                    </a:r>
                  </a:p>
                  <a:p>
                    <a:fld id="{B9452659-4B71-4A2E-9ACB-AE61F4523C0B}" type="VALUE">
                      <a:rPr lang="en-US" sz="1100" b="1">
                        <a:solidFill>
                          <a:schemeClr val="bg1"/>
                        </a:solidFill>
                      </a:rPr>
                      <a:pPr/>
                      <a:t>[VALUE]</a:t>
                    </a:fld>
                    <a:endParaRPr lang="lt-LT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1391-47F4-8A56-AC85AA764596}"/>
                </c:ext>
              </c:extLst>
            </c:dLbl>
            <c:dLbl>
              <c:idx val="1"/>
              <c:layout>
                <c:manualLayout>
                  <c:x val="-4.7734259259259261E-2"/>
                  <c:y val="-0.14574000000000001"/>
                </c:manualLayout>
              </c:layout>
              <c:tx>
                <c:rich>
                  <a:bodyPr/>
                  <a:lstStyle/>
                  <a:p>
                    <a:r>
                      <a:rPr lang="en-US" b="1">
                        <a:solidFill>
                          <a:sysClr val="windowText" lastClr="000000"/>
                        </a:solidFill>
                      </a:rPr>
                      <a:t>Nepaklausūs,</a:t>
                    </a:r>
                    <a:r>
                      <a:rPr lang="en-US" b="1" baseline="0">
                        <a:solidFill>
                          <a:sysClr val="windowText" lastClr="000000"/>
                        </a:solidFill>
                      </a:rPr>
                      <a:t> neaktualūs</a:t>
                    </a:r>
                  </a:p>
                  <a:p>
                    <a:fld id="{60AD6287-57FE-44D2-A04E-52888BF00CA6}" type="VALUE">
                      <a:rPr lang="en-US" b="1">
                        <a:solidFill>
                          <a:sysClr val="windowText" lastClr="000000"/>
                        </a:solidFill>
                      </a:rPr>
                      <a:pPr/>
                      <a:t>[VALUE]</a:t>
                    </a:fld>
                    <a:endParaRPr lang="lt-LT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1391-47F4-8A56-AC85AA764596}"/>
                </c:ext>
              </c:extLst>
            </c:dLbl>
            <c:dLbl>
              <c:idx val="2"/>
              <c:layout>
                <c:manualLayout>
                  <c:x val="2.6853703703703703E-2"/>
                  <c:y val="-0.16322222222222227"/>
                </c:manualLayout>
              </c:layout>
              <c:tx>
                <c:rich>
                  <a:bodyPr/>
                  <a:lstStyle/>
                  <a:p>
                    <a:r>
                      <a:rPr lang="lt-LT" sz="1000" b="1">
                        <a:solidFill>
                          <a:sysClr val="windowText" lastClr="000000"/>
                        </a:solidFill>
                      </a:rPr>
                      <a:t>Skaitytojų pamesti</a:t>
                    </a:r>
                  </a:p>
                  <a:p>
                    <a:fld id="{BF393852-57FC-4027-B851-D0B6B8038A21}" type="VALUE">
                      <a:rPr lang="en-US" sz="1000" b="1">
                        <a:solidFill>
                          <a:sysClr val="windowText" lastClr="000000"/>
                        </a:solidFill>
                      </a:rPr>
                      <a:pPr/>
                      <a:t>[VALUE]</a:t>
                    </a:fld>
                    <a:endParaRPr lang="lt-LT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1391-47F4-8A56-AC85AA764596}"/>
                </c:ext>
              </c:extLst>
            </c:dLbl>
            <c:dLbl>
              <c:idx val="3"/>
              <c:layout>
                <c:manualLayout>
                  <c:x val="-2.0185185185185185E-4"/>
                  <c:y val="1.9973703703703705E-2"/>
                </c:manualLayout>
              </c:layout>
              <c:tx>
                <c:rich>
                  <a:bodyPr/>
                  <a:lstStyle/>
                  <a:p>
                    <a:r>
                      <a:rPr lang="en-US" b="1">
                        <a:solidFill>
                          <a:sysClr val="windowText" lastClr="000000"/>
                        </a:solidFill>
                      </a:rPr>
                      <a:t>Kitos priežastys</a:t>
                    </a:r>
                  </a:p>
                  <a:p>
                    <a:fld id="{12C82525-0A33-49C2-8BCC-2A60BE0472D0}" type="VALUE">
                      <a:rPr lang="en-US" b="1">
                        <a:solidFill>
                          <a:sysClr val="windowText" lastClr="000000"/>
                        </a:solidFill>
                      </a:rPr>
                      <a:pPr/>
                      <a:t>[VALUE]</a:t>
                    </a:fld>
                    <a:endParaRPr lang="lt-LT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1391-47F4-8A56-AC85AA7645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22225" cap="flat" cmpd="sng" algn="ctr">
                  <a:solidFill>
                    <a:schemeClr val="tx1">
                      <a:lumMod val="50000"/>
                      <a:lumOff val="50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Lapas1!$A$28:$A$31</c:f>
              <c:strCache>
                <c:ptCount val="4"/>
                <c:pt idx="0">
                  <c:v>Susidėvėję</c:v>
                </c:pt>
                <c:pt idx="1">
                  <c:v>Nepaklausūs</c:v>
                </c:pt>
                <c:pt idx="2">
                  <c:v>Skaity</c:v>
                </c:pt>
                <c:pt idx="3">
                  <c:v>Kita</c:v>
                </c:pt>
              </c:strCache>
            </c:strRef>
          </c:cat>
          <c:val>
            <c:numRef>
              <c:f>Lapas1!$B$28:$B$31</c:f>
              <c:numCache>
                <c:formatCode>0%</c:formatCode>
                <c:ptCount val="4"/>
                <c:pt idx="0">
                  <c:v>0.85</c:v>
                </c:pt>
                <c:pt idx="1">
                  <c:v>0.13</c:v>
                </c:pt>
                <c:pt idx="2">
                  <c:v>0.01</c:v>
                </c:pt>
                <c:pt idx="3" formatCode="0.0%">
                  <c:v>6.0000000000000001E-3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391-47F4-8A56-AC85AA764596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strRef>
              <c:f>Lapas1!$B$44</c:f>
              <c:strCache>
                <c:ptCount val="1"/>
                <c:pt idx="0">
                  <c:v>Gauta</c:v>
                </c:pt>
              </c:strCache>
            </c:strRef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7"/>
              <c:layout>
                <c:manualLayout>
                  <c:x val="0"/>
                  <c:y val="-4.62962962962967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977-4969-979B-768C3164E8C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Lapas1!$A$45:$A$52</c:f>
              <c:strCache>
                <c:ptCount val="8"/>
                <c:pt idx="0">
                  <c:v>Elektrėnai</c:v>
                </c:pt>
                <c:pt idx="1">
                  <c:v>Šalčininkai</c:v>
                </c:pt>
                <c:pt idx="2">
                  <c:v>Širvintos</c:v>
                </c:pt>
                <c:pt idx="3">
                  <c:v>Švenčionys</c:v>
                </c:pt>
                <c:pt idx="4">
                  <c:v>Trakai</c:v>
                </c:pt>
                <c:pt idx="5">
                  <c:v>Ukmergė</c:v>
                </c:pt>
                <c:pt idx="6">
                  <c:v>Vilniaus r.</c:v>
                </c:pt>
                <c:pt idx="7">
                  <c:v>Vilniaus m.</c:v>
                </c:pt>
              </c:strCache>
            </c:strRef>
          </c:cat>
          <c:val>
            <c:numRef>
              <c:f>Lapas1!$B$45:$B$52</c:f>
              <c:numCache>
                <c:formatCode>General</c:formatCode>
                <c:ptCount val="8"/>
                <c:pt idx="0">
                  <c:v>10.3</c:v>
                </c:pt>
                <c:pt idx="1">
                  <c:v>8.8000000000000007</c:v>
                </c:pt>
                <c:pt idx="2">
                  <c:v>7.3</c:v>
                </c:pt>
                <c:pt idx="3">
                  <c:v>9.3000000000000007</c:v>
                </c:pt>
                <c:pt idx="4">
                  <c:v>8.1999999999999993</c:v>
                </c:pt>
                <c:pt idx="5" formatCode="0.0">
                  <c:v>9</c:v>
                </c:pt>
                <c:pt idx="6">
                  <c:v>20.2</c:v>
                </c:pt>
                <c:pt idx="7">
                  <c:v>34.200000000000003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77-4969-979B-768C3164E8C7}"/>
            </c:ext>
          </c:extLst>
        </c:ser>
        <c:ser>
          <c:idx val="1"/>
          <c:order val="1"/>
          <c:tx>
            <c:strRef>
              <c:f>Lapas1!$C$44</c:f>
              <c:strCache>
                <c:ptCount val="1"/>
                <c:pt idx="0">
                  <c:v>Nurašyta</c:v>
                </c:pt>
              </c:strCache>
            </c:strRef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Lapas1!$A$45:$A$52</c:f>
              <c:strCache>
                <c:ptCount val="8"/>
                <c:pt idx="0">
                  <c:v>Elektrėnai</c:v>
                </c:pt>
                <c:pt idx="1">
                  <c:v>Šalčininkai</c:v>
                </c:pt>
                <c:pt idx="2">
                  <c:v>Širvintos</c:v>
                </c:pt>
                <c:pt idx="3">
                  <c:v>Švenčionys</c:v>
                </c:pt>
                <c:pt idx="4">
                  <c:v>Trakai</c:v>
                </c:pt>
                <c:pt idx="5">
                  <c:v>Ukmergė</c:v>
                </c:pt>
                <c:pt idx="6">
                  <c:v>Vilniaus r.</c:v>
                </c:pt>
                <c:pt idx="7">
                  <c:v>Vilniaus m.</c:v>
                </c:pt>
              </c:strCache>
            </c:strRef>
          </c:cat>
          <c:val>
            <c:numRef>
              <c:f>Lapas1!$C$45:$C$52</c:f>
              <c:numCache>
                <c:formatCode>General</c:formatCode>
                <c:ptCount val="8"/>
                <c:pt idx="0">
                  <c:v>5.6</c:v>
                </c:pt>
                <c:pt idx="1">
                  <c:v>12.7</c:v>
                </c:pt>
                <c:pt idx="2">
                  <c:v>13.7</c:v>
                </c:pt>
                <c:pt idx="3">
                  <c:v>10.8</c:v>
                </c:pt>
                <c:pt idx="4">
                  <c:v>11.3</c:v>
                </c:pt>
                <c:pt idx="5">
                  <c:v>11.5</c:v>
                </c:pt>
                <c:pt idx="6" formatCode="0.0">
                  <c:v>8</c:v>
                </c:pt>
                <c:pt idx="7">
                  <c:v>31.8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977-4969-979B-768C3164E8C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07872256"/>
        <c:axId val="107873792"/>
        <c:axId val="0"/>
      </c:bar3DChart>
      <c:catAx>
        <c:axId val="1078722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07873792"/>
        <c:crosses val="autoZero"/>
        <c:auto val="1"/>
        <c:lblAlgn val="ctr"/>
        <c:lblOffset val="100"/>
        <c:noMultiLvlLbl val="0"/>
      </c:catAx>
      <c:valAx>
        <c:axId val="1078737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07872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6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7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8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9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7326</xdr:colOff>
      <xdr:row>14</xdr:row>
      <xdr:rowOff>51288</xdr:rowOff>
    </xdr:from>
    <xdr:to>
      <xdr:col>10</xdr:col>
      <xdr:colOff>51287</xdr:colOff>
      <xdr:row>31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197827</xdr:colOff>
      <xdr:row>14</xdr:row>
      <xdr:rowOff>43961</xdr:rowOff>
    </xdr:from>
    <xdr:to>
      <xdr:col>17</xdr:col>
      <xdr:colOff>490903</xdr:colOff>
      <xdr:row>28</xdr:row>
      <xdr:rowOff>60588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21980</xdr:colOff>
      <xdr:row>18</xdr:row>
      <xdr:rowOff>146538</xdr:rowOff>
    </xdr:from>
    <xdr:to>
      <xdr:col>10</xdr:col>
      <xdr:colOff>388327</xdr:colOff>
      <xdr:row>35</xdr:row>
      <xdr:rowOff>117231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351692</xdr:colOff>
      <xdr:row>18</xdr:row>
      <xdr:rowOff>185371</xdr:rowOff>
    </xdr:from>
    <xdr:to>
      <xdr:col>19</xdr:col>
      <xdr:colOff>150853</xdr:colOff>
      <xdr:row>33</xdr:row>
      <xdr:rowOff>42271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561975</xdr:colOff>
      <xdr:row>0</xdr:row>
      <xdr:rowOff>71437</xdr:rowOff>
    </xdr:from>
    <xdr:to>
      <xdr:col>12</xdr:col>
      <xdr:colOff>5175</xdr:colOff>
      <xdr:row>11</xdr:row>
      <xdr:rowOff>9187</xdr:rowOff>
    </xdr:to>
    <xdr:graphicFrame macro="">
      <xdr:nvGraphicFramePr>
        <xdr:cNvPr id="3" name="Diagrama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538162</xdr:colOff>
      <xdr:row>11</xdr:row>
      <xdr:rowOff>109537</xdr:rowOff>
    </xdr:from>
    <xdr:to>
      <xdr:col>11</xdr:col>
      <xdr:colOff>590962</xdr:colOff>
      <xdr:row>24</xdr:row>
      <xdr:rowOff>66337</xdr:rowOff>
    </xdr:to>
    <xdr:graphicFrame macro="">
      <xdr:nvGraphicFramePr>
        <xdr:cNvPr id="4" name="Diagrama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161925</xdr:colOff>
      <xdr:row>7</xdr:row>
      <xdr:rowOff>61912</xdr:rowOff>
    </xdr:from>
    <xdr:to>
      <xdr:col>19</xdr:col>
      <xdr:colOff>214725</xdr:colOff>
      <xdr:row>17</xdr:row>
      <xdr:rowOff>190162</xdr:rowOff>
    </xdr:to>
    <xdr:graphicFrame macro="">
      <xdr:nvGraphicFramePr>
        <xdr:cNvPr id="6" name="Diagrama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190500</xdr:colOff>
      <xdr:row>25</xdr:row>
      <xdr:rowOff>176212</xdr:rowOff>
    </xdr:from>
    <xdr:to>
      <xdr:col>12</xdr:col>
      <xdr:colOff>243300</xdr:colOff>
      <xdr:row>40</xdr:row>
      <xdr:rowOff>18712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590550</xdr:colOff>
      <xdr:row>23</xdr:row>
      <xdr:rowOff>52387</xdr:rowOff>
    </xdr:from>
    <xdr:to>
      <xdr:col>17</xdr:col>
      <xdr:colOff>285750</xdr:colOff>
      <xdr:row>37</xdr:row>
      <xdr:rowOff>128587</xdr:rowOff>
    </xdr:to>
    <xdr:graphicFrame macro="">
      <xdr:nvGraphicFramePr>
        <xdr:cNvPr id="7" name="Diagrama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W24"/>
  <sheetViews>
    <sheetView tabSelected="1" zoomScale="130" zoomScaleNormal="130" workbookViewId="0">
      <selection activeCell="A2" sqref="A2:R2"/>
    </sheetView>
  </sheetViews>
  <sheetFormatPr defaultColWidth="8.85546875" defaultRowHeight="15" x14ac:dyDescent="0.25"/>
  <cols>
    <col min="1" max="1" width="3.85546875" style="2" customWidth="1"/>
    <col min="2" max="2" width="11.5703125" style="2" customWidth="1"/>
    <col min="3" max="3" width="7" style="2" customWidth="1"/>
    <col min="4" max="6" width="5.85546875" style="2" customWidth="1"/>
    <col min="7" max="7" width="5.5703125" style="2" customWidth="1"/>
    <col min="8" max="8" width="5.140625" style="2" customWidth="1"/>
    <col min="9" max="9" width="6.140625" style="2" customWidth="1"/>
    <col min="10" max="10" width="4.85546875" style="2" customWidth="1"/>
    <col min="11" max="11" width="9.140625" style="2" customWidth="1"/>
    <col min="12" max="12" width="10.5703125" style="2" customWidth="1"/>
    <col min="13" max="13" width="8.140625" style="2" customWidth="1"/>
    <col min="14" max="14" width="9.140625" style="2" customWidth="1"/>
    <col min="15" max="15" width="7.85546875" style="2" customWidth="1"/>
    <col min="16" max="16" width="7.5703125" style="2" customWidth="1"/>
    <col min="17" max="17" width="7.85546875" style="2" customWidth="1"/>
    <col min="18" max="18" width="8" style="2" customWidth="1"/>
    <col min="19" max="19" width="8.85546875" style="2"/>
    <col min="20" max="20" width="10.5703125" style="2" bestFit="1" customWidth="1"/>
    <col min="21" max="16384" width="8.85546875" style="2"/>
  </cols>
  <sheetData>
    <row r="1" spans="1:2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3" x14ac:dyDescent="0.25">
      <c r="A2" s="72" t="s">
        <v>53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</row>
    <row r="3" spans="1:23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23" x14ac:dyDescent="0.25">
      <c r="A4" s="73" t="s">
        <v>0</v>
      </c>
      <c r="B4" s="76" t="s">
        <v>1</v>
      </c>
      <c r="C4" s="79" t="s">
        <v>2</v>
      </c>
      <c r="D4" s="80"/>
      <c r="E4" s="80"/>
      <c r="F4" s="80"/>
      <c r="G4" s="80"/>
      <c r="H4" s="80"/>
      <c r="I4" s="80"/>
      <c r="J4" s="81"/>
      <c r="K4" s="82" t="s">
        <v>3</v>
      </c>
      <c r="L4" s="80"/>
      <c r="M4" s="80"/>
      <c r="N4" s="80"/>
      <c r="O4" s="81"/>
      <c r="P4" s="83" t="s">
        <v>4</v>
      </c>
      <c r="Q4" s="84"/>
      <c r="R4" s="85"/>
      <c r="S4" s="31"/>
      <c r="T4" s="31"/>
      <c r="U4" s="31"/>
      <c r="V4" s="31"/>
      <c r="W4" s="31"/>
    </row>
    <row r="5" spans="1:23" x14ac:dyDescent="0.25">
      <c r="A5" s="74"/>
      <c r="B5" s="77"/>
      <c r="C5" s="86" t="s">
        <v>5</v>
      </c>
      <c r="D5" s="87"/>
      <c r="E5" s="88" t="s">
        <v>6</v>
      </c>
      <c r="F5" s="87"/>
      <c r="G5" s="88" t="s">
        <v>7</v>
      </c>
      <c r="H5" s="87"/>
      <c r="I5" s="88" t="s">
        <v>8</v>
      </c>
      <c r="J5" s="87"/>
      <c r="K5" s="47" t="s">
        <v>9</v>
      </c>
      <c r="L5" s="47" t="s">
        <v>10</v>
      </c>
      <c r="M5" s="47" t="s">
        <v>11</v>
      </c>
      <c r="N5" s="47" t="s">
        <v>12</v>
      </c>
      <c r="O5" s="20" t="s">
        <v>13</v>
      </c>
      <c r="P5" s="91" t="s">
        <v>55</v>
      </c>
      <c r="Q5" s="92"/>
      <c r="R5" s="93"/>
      <c r="S5" s="31"/>
      <c r="T5" s="31"/>
      <c r="U5" s="31"/>
      <c r="V5" s="31"/>
      <c r="W5" s="31"/>
    </row>
    <row r="6" spans="1:23" x14ac:dyDescent="0.25">
      <c r="A6" s="74"/>
      <c r="B6" s="77"/>
      <c r="C6" s="94" t="s">
        <v>14</v>
      </c>
      <c r="D6" s="96" t="s">
        <v>15</v>
      </c>
      <c r="E6" s="96" t="s">
        <v>14</v>
      </c>
      <c r="F6" s="96" t="s">
        <v>15</v>
      </c>
      <c r="G6" s="96" t="s">
        <v>14</v>
      </c>
      <c r="H6" s="96" t="s">
        <v>15</v>
      </c>
      <c r="I6" s="96" t="s">
        <v>14</v>
      </c>
      <c r="J6" s="96" t="s">
        <v>15</v>
      </c>
      <c r="K6" s="21" t="s">
        <v>16</v>
      </c>
      <c r="L6" s="21" t="s">
        <v>17</v>
      </c>
      <c r="M6" s="21" t="s">
        <v>18</v>
      </c>
      <c r="N6" s="21" t="s">
        <v>19</v>
      </c>
      <c r="O6" s="22" t="s">
        <v>20</v>
      </c>
      <c r="P6" s="48" t="s">
        <v>21</v>
      </c>
      <c r="Q6" s="20" t="s">
        <v>22</v>
      </c>
      <c r="R6" s="49" t="s">
        <v>23</v>
      </c>
      <c r="S6" s="66"/>
      <c r="T6" s="66"/>
      <c r="U6" s="31"/>
      <c r="V6" s="31"/>
      <c r="W6" s="31"/>
    </row>
    <row r="7" spans="1:23" x14ac:dyDescent="0.25">
      <c r="A7" s="75"/>
      <c r="B7" s="78"/>
      <c r="C7" s="95"/>
      <c r="D7" s="97"/>
      <c r="E7" s="97"/>
      <c r="F7" s="97"/>
      <c r="G7" s="97"/>
      <c r="H7" s="97"/>
      <c r="I7" s="97"/>
      <c r="J7" s="97"/>
      <c r="K7" s="56"/>
      <c r="L7" s="56" t="s">
        <v>24</v>
      </c>
      <c r="M7" s="56"/>
      <c r="N7" s="56" t="s">
        <v>25</v>
      </c>
      <c r="O7" s="23"/>
      <c r="P7" s="46" t="s">
        <v>26</v>
      </c>
      <c r="Q7" s="24" t="s">
        <v>26</v>
      </c>
      <c r="R7" s="50"/>
      <c r="S7" s="66" t="s">
        <v>51</v>
      </c>
      <c r="T7" s="67" t="s">
        <v>50</v>
      </c>
      <c r="U7" s="31"/>
      <c r="V7" s="31"/>
      <c r="W7" s="31"/>
    </row>
    <row r="8" spans="1:23" x14ac:dyDescent="0.25">
      <c r="A8" s="51">
        <v>1</v>
      </c>
      <c r="B8" s="38" t="s">
        <v>27</v>
      </c>
      <c r="C8" s="51">
        <v>9630</v>
      </c>
      <c r="D8" s="19">
        <v>895</v>
      </c>
      <c r="E8" s="19">
        <v>3827</v>
      </c>
      <c r="F8" s="19">
        <v>563</v>
      </c>
      <c r="G8" s="19">
        <v>5803</v>
      </c>
      <c r="H8" s="19">
        <v>577</v>
      </c>
      <c r="I8" s="19" t="s">
        <v>41</v>
      </c>
      <c r="J8" s="19" t="s">
        <v>41</v>
      </c>
      <c r="K8" s="19">
        <v>6601</v>
      </c>
      <c r="L8" s="19">
        <v>2782</v>
      </c>
      <c r="M8" s="19">
        <v>235</v>
      </c>
      <c r="N8" s="57">
        <v>0</v>
      </c>
      <c r="O8" s="57">
        <v>12</v>
      </c>
      <c r="P8" s="19">
        <v>9429</v>
      </c>
      <c r="Q8" s="19">
        <v>9630</v>
      </c>
      <c r="R8" s="58">
        <f>P8:P13-Q8:Q13</f>
        <v>-201</v>
      </c>
      <c r="S8" s="68">
        <v>9.4</v>
      </c>
      <c r="T8" s="69">
        <v>9.6</v>
      </c>
      <c r="U8" s="31"/>
      <c r="V8" s="31"/>
      <c r="W8" s="31"/>
    </row>
    <row r="9" spans="1:23" x14ac:dyDescent="0.25">
      <c r="A9" s="51">
        <v>2</v>
      </c>
      <c r="B9" s="39" t="s">
        <v>28</v>
      </c>
      <c r="C9" s="51">
        <v>14072</v>
      </c>
      <c r="D9" s="19">
        <v>1426</v>
      </c>
      <c r="E9" s="19">
        <v>2823</v>
      </c>
      <c r="F9" s="19">
        <v>1426</v>
      </c>
      <c r="G9" s="19">
        <v>386</v>
      </c>
      <c r="H9" s="19">
        <v>0</v>
      </c>
      <c r="I9" s="19">
        <v>10863</v>
      </c>
      <c r="J9" s="19">
        <v>501</v>
      </c>
      <c r="K9" s="19">
        <v>7184</v>
      </c>
      <c r="L9" s="19">
        <v>6720</v>
      </c>
      <c r="M9" s="19">
        <v>168</v>
      </c>
      <c r="N9" s="57">
        <v>0</v>
      </c>
      <c r="O9" s="57">
        <v>0</v>
      </c>
      <c r="P9" s="19">
        <v>9213</v>
      </c>
      <c r="Q9" s="19">
        <v>14072</v>
      </c>
      <c r="R9" s="58">
        <f>P9:P13-Q9:Q13</f>
        <v>-4859</v>
      </c>
      <c r="S9" s="68">
        <v>9.1999999999999993</v>
      </c>
      <c r="T9" s="67">
        <v>14.1</v>
      </c>
      <c r="U9" s="31"/>
      <c r="V9" s="31"/>
      <c r="W9" s="31"/>
    </row>
    <row r="10" spans="1:23" x14ac:dyDescent="0.25">
      <c r="A10" s="51">
        <v>3</v>
      </c>
      <c r="B10" s="39" t="s">
        <v>29</v>
      </c>
      <c r="C10" s="51">
        <v>4313</v>
      </c>
      <c r="D10" s="19">
        <v>730</v>
      </c>
      <c r="E10" s="19">
        <v>2842</v>
      </c>
      <c r="F10" s="19">
        <v>509</v>
      </c>
      <c r="G10" s="19">
        <v>300</v>
      </c>
      <c r="H10" s="19">
        <v>0</v>
      </c>
      <c r="I10" s="19">
        <v>1171</v>
      </c>
      <c r="J10" s="19">
        <v>221</v>
      </c>
      <c r="K10" s="62">
        <v>1801</v>
      </c>
      <c r="L10" s="62">
        <v>2436</v>
      </c>
      <c r="M10" s="19">
        <v>76</v>
      </c>
      <c r="N10" s="57">
        <v>0</v>
      </c>
      <c r="O10" s="57">
        <v>0</v>
      </c>
      <c r="P10" s="19">
        <v>4380</v>
      </c>
      <c r="Q10" s="19">
        <v>4313</v>
      </c>
      <c r="R10" s="58">
        <f>P10:P13-Q10:Q13</f>
        <v>67</v>
      </c>
      <c r="S10" s="70">
        <v>4.4000000000000004</v>
      </c>
      <c r="T10" s="67">
        <v>4.3</v>
      </c>
      <c r="U10" s="31"/>
      <c r="V10" s="31"/>
      <c r="W10" s="31"/>
    </row>
    <row r="11" spans="1:23" x14ac:dyDescent="0.25">
      <c r="A11" s="51">
        <v>4</v>
      </c>
      <c r="B11" s="39" t="s">
        <v>30</v>
      </c>
      <c r="C11" s="51">
        <v>19108</v>
      </c>
      <c r="D11" s="19">
        <v>1445</v>
      </c>
      <c r="E11" s="19">
        <v>2693</v>
      </c>
      <c r="F11" s="19">
        <v>122</v>
      </c>
      <c r="G11" s="19">
        <v>1519</v>
      </c>
      <c r="H11" s="19">
        <v>966</v>
      </c>
      <c r="I11" s="19">
        <v>14896</v>
      </c>
      <c r="J11" s="19">
        <v>829</v>
      </c>
      <c r="K11" s="19">
        <v>13044</v>
      </c>
      <c r="L11" s="19">
        <v>5957</v>
      </c>
      <c r="M11" s="19">
        <v>0</v>
      </c>
      <c r="N11" s="57">
        <v>0</v>
      </c>
      <c r="O11" s="57">
        <v>107</v>
      </c>
      <c r="P11" s="19">
        <v>8714</v>
      </c>
      <c r="Q11" s="19">
        <v>19108</v>
      </c>
      <c r="R11" s="58">
        <f>P11:P14-Q11:Q14</f>
        <v>-10394</v>
      </c>
      <c r="S11" s="68">
        <v>8.6999999999999993</v>
      </c>
      <c r="T11" s="67">
        <v>19.100000000000001</v>
      </c>
      <c r="U11" s="31"/>
      <c r="V11" s="31"/>
      <c r="W11" s="31"/>
    </row>
    <row r="12" spans="1:23" ht="15.75" thickBot="1" x14ac:dyDescent="0.3">
      <c r="A12" s="51">
        <v>5</v>
      </c>
      <c r="B12" s="39" t="s">
        <v>31</v>
      </c>
      <c r="C12" s="63">
        <v>12852</v>
      </c>
      <c r="D12" s="19">
        <v>667</v>
      </c>
      <c r="E12" s="19">
        <v>2786</v>
      </c>
      <c r="F12" s="19">
        <v>667</v>
      </c>
      <c r="G12" s="19" t="s">
        <v>41</v>
      </c>
      <c r="H12" s="19" t="s">
        <v>41</v>
      </c>
      <c r="I12" s="19">
        <v>10066</v>
      </c>
      <c r="J12" s="19">
        <v>254</v>
      </c>
      <c r="K12" s="19">
        <v>6969</v>
      </c>
      <c r="L12" s="19">
        <v>5123</v>
      </c>
      <c r="M12" s="19">
        <v>0</v>
      </c>
      <c r="N12" s="57">
        <v>252</v>
      </c>
      <c r="O12" s="57">
        <v>508</v>
      </c>
      <c r="P12" s="60">
        <v>9041</v>
      </c>
      <c r="Q12" s="60">
        <v>12852</v>
      </c>
      <c r="R12" s="61">
        <f>P12:P14-Q12:Q14</f>
        <v>-3811</v>
      </c>
      <c r="S12" s="68">
        <v>9</v>
      </c>
      <c r="T12" s="67">
        <v>12.8</v>
      </c>
      <c r="U12" s="31"/>
      <c r="V12" s="31"/>
      <c r="W12" s="31"/>
    </row>
    <row r="13" spans="1:23" ht="15.75" thickBot="1" x14ac:dyDescent="0.3">
      <c r="A13" s="89" t="s">
        <v>32</v>
      </c>
      <c r="B13" s="90"/>
      <c r="C13" s="41">
        <f>SUM(C8:C12)</f>
        <v>59975</v>
      </c>
      <c r="D13" s="64" t="s">
        <v>56</v>
      </c>
      <c r="E13" s="42">
        <f>SUM(E8:E12)</f>
        <v>14971</v>
      </c>
      <c r="F13" s="44" t="s">
        <v>57</v>
      </c>
      <c r="G13" s="42">
        <f>SUM(G8:G12)</f>
        <v>8008</v>
      </c>
      <c r="H13" s="44" t="s">
        <v>58</v>
      </c>
      <c r="I13" s="42">
        <f>SUM(I9:I12)</f>
        <v>36996</v>
      </c>
      <c r="J13" s="42" t="s">
        <v>59</v>
      </c>
      <c r="K13" s="42">
        <f t="shared" ref="K13:Q13" si="0">SUM(K8:K12)</f>
        <v>35599</v>
      </c>
      <c r="L13" s="42">
        <f t="shared" si="0"/>
        <v>23018</v>
      </c>
      <c r="M13" s="42">
        <f t="shared" si="0"/>
        <v>479</v>
      </c>
      <c r="N13" s="44">
        <f t="shared" si="0"/>
        <v>252</v>
      </c>
      <c r="O13" s="44">
        <f t="shared" si="0"/>
        <v>627</v>
      </c>
      <c r="P13" s="41">
        <f t="shared" si="0"/>
        <v>40777</v>
      </c>
      <c r="Q13" s="41">
        <f t="shared" si="0"/>
        <v>59975</v>
      </c>
      <c r="R13" s="65">
        <f>P13:P14-Q13:Q14</f>
        <v>-19198</v>
      </c>
      <c r="S13" s="66"/>
      <c r="T13" s="66"/>
      <c r="U13" s="31"/>
      <c r="V13" s="31"/>
      <c r="W13" s="31"/>
    </row>
    <row r="14" spans="1:23" x14ac:dyDescent="0.25">
      <c r="A14" s="25" t="s">
        <v>42</v>
      </c>
      <c r="B14" s="26"/>
      <c r="C14" s="25"/>
      <c r="D14" s="25"/>
      <c r="E14" s="27"/>
      <c r="F14" s="27"/>
      <c r="G14" s="1"/>
      <c r="H14" s="1"/>
      <c r="I14" s="3"/>
      <c r="J14" s="4"/>
      <c r="K14" s="4"/>
      <c r="L14" s="4"/>
      <c r="M14" s="1"/>
      <c r="N14" s="4"/>
      <c r="O14" s="5"/>
      <c r="P14" s="1"/>
      <c r="Q14" s="1"/>
      <c r="R14" s="1"/>
      <c r="S14" s="6"/>
    </row>
    <row r="15" spans="1:23" x14ac:dyDescent="0.25">
      <c r="S15" s="31"/>
      <c r="T15" s="33"/>
      <c r="U15" s="31"/>
      <c r="V15" s="31"/>
      <c r="W15" s="31"/>
    </row>
    <row r="16" spans="1:23" x14ac:dyDescent="0.25">
      <c r="S16" s="31"/>
      <c r="T16" s="31"/>
      <c r="U16" s="31"/>
      <c r="V16" s="31"/>
      <c r="W16" s="31"/>
    </row>
    <row r="17" spans="19:23" x14ac:dyDescent="0.25">
      <c r="S17" s="31"/>
      <c r="T17" s="31"/>
      <c r="U17" s="34"/>
      <c r="V17" s="34"/>
      <c r="W17" s="31"/>
    </row>
    <row r="18" spans="19:23" x14ac:dyDescent="0.25">
      <c r="S18" s="31"/>
      <c r="T18" s="35"/>
      <c r="U18" s="34"/>
      <c r="V18" s="34"/>
      <c r="W18" s="31"/>
    </row>
    <row r="19" spans="19:23" x14ac:dyDescent="0.25">
      <c r="S19" s="31"/>
      <c r="T19" s="31"/>
      <c r="U19" s="34"/>
      <c r="V19" s="34"/>
      <c r="W19" s="31"/>
    </row>
    <row r="20" spans="19:23" x14ac:dyDescent="0.25">
      <c r="S20" s="31"/>
      <c r="T20" s="31"/>
      <c r="U20" s="34"/>
      <c r="V20" s="34"/>
      <c r="W20" s="31"/>
    </row>
    <row r="21" spans="19:23" x14ac:dyDescent="0.25">
      <c r="S21" s="31"/>
      <c r="T21" s="31"/>
      <c r="U21" s="36"/>
      <c r="V21" s="34"/>
      <c r="W21" s="31"/>
    </row>
    <row r="22" spans="19:23" x14ac:dyDescent="0.25">
      <c r="S22" s="31"/>
      <c r="T22" s="31"/>
      <c r="U22" s="36"/>
      <c r="V22" s="36"/>
      <c r="W22" s="31"/>
    </row>
    <row r="23" spans="19:23" x14ac:dyDescent="0.25">
      <c r="S23" s="31"/>
      <c r="T23" s="31"/>
      <c r="U23" s="36"/>
      <c r="V23" s="36"/>
      <c r="W23" s="31"/>
    </row>
    <row r="24" spans="19:23" x14ac:dyDescent="0.25">
      <c r="S24" s="31"/>
      <c r="T24" s="31"/>
      <c r="U24" s="31"/>
      <c r="V24" s="31"/>
      <c r="W24" s="31"/>
    </row>
  </sheetData>
  <mergeCells count="20">
    <mergeCell ref="A13:B13"/>
    <mergeCell ref="P5:R5"/>
    <mergeCell ref="C6:C7"/>
    <mergeCell ref="D6:D7"/>
    <mergeCell ref="E6:E7"/>
    <mergeCell ref="F6:F7"/>
    <mergeCell ref="G6:G7"/>
    <mergeCell ref="H6:H7"/>
    <mergeCell ref="I6:I7"/>
    <mergeCell ref="J6:J7"/>
    <mergeCell ref="A2:R2"/>
    <mergeCell ref="A4:A7"/>
    <mergeCell ref="B4:B7"/>
    <mergeCell ref="C4:J4"/>
    <mergeCell ref="K4:O4"/>
    <mergeCell ref="P4:R4"/>
    <mergeCell ref="C5:D5"/>
    <mergeCell ref="E5:F5"/>
    <mergeCell ref="G5:H5"/>
    <mergeCell ref="I5:J5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X24"/>
  <sheetViews>
    <sheetView topLeftCell="K2" zoomScale="130" zoomScaleNormal="130" workbookViewId="0">
      <selection activeCell="V12" sqref="V12"/>
    </sheetView>
  </sheetViews>
  <sheetFormatPr defaultColWidth="8.85546875" defaultRowHeight="15" x14ac:dyDescent="0.25"/>
  <cols>
    <col min="1" max="1" width="4.28515625" style="2" customWidth="1"/>
    <col min="2" max="2" width="10.85546875" style="2" customWidth="1"/>
    <col min="3" max="3" width="7" style="2" customWidth="1"/>
    <col min="4" max="4" width="6.42578125" style="2" customWidth="1"/>
    <col min="5" max="5" width="6.7109375" style="2" customWidth="1"/>
    <col min="6" max="6" width="6" style="2" customWidth="1"/>
    <col min="7" max="7" width="6.7109375" style="2" customWidth="1"/>
    <col min="8" max="8" width="6.140625" style="2" customWidth="1"/>
    <col min="9" max="9" width="6.5703125" style="2" customWidth="1"/>
    <col min="10" max="10" width="5.85546875" style="2" customWidth="1"/>
    <col min="11" max="11" width="8.7109375" style="2" customWidth="1"/>
    <col min="12" max="12" width="10" style="2" customWidth="1"/>
    <col min="13" max="13" width="7.85546875" style="2" customWidth="1"/>
    <col min="14" max="14" width="8" style="2" customWidth="1"/>
    <col min="15" max="15" width="7.7109375" style="2" customWidth="1"/>
    <col min="16" max="17" width="8.140625" style="2" customWidth="1"/>
    <col min="18" max="18" width="9.140625" style="2" customWidth="1"/>
    <col min="19" max="16384" width="8.85546875" style="2"/>
  </cols>
  <sheetData>
    <row r="1" spans="1:2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4" x14ac:dyDescent="0.25">
      <c r="A2" s="72" t="s">
        <v>54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</row>
    <row r="3" spans="1:24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24" x14ac:dyDescent="0.25">
      <c r="A4" s="73" t="s">
        <v>0</v>
      </c>
      <c r="B4" s="98" t="s">
        <v>1</v>
      </c>
      <c r="C4" s="82" t="s">
        <v>2</v>
      </c>
      <c r="D4" s="80"/>
      <c r="E4" s="80"/>
      <c r="F4" s="80"/>
      <c r="G4" s="80"/>
      <c r="H4" s="80"/>
      <c r="I4" s="80"/>
      <c r="J4" s="81"/>
      <c r="K4" s="82" t="s">
        <v>3</v>
      </c>
      <c r="L4" s="80"/>
      <c r="M4" s="80"/>
      <c r="N4" s="80"/>
      <c r="O4" s="81"/>
      <c r="P4" s="83" t="s">
        <v>4</v>
      </c>
      <c r="Q4" s="84"/>
      <c r="R4" s="85"/>
      <c r="S4" s="32"/>
      <c r="T4" s="32"/>
      <c r="U4" s="32"/>
      <c r="V4" s="32"/>
      <c r="W4" s="32"/>
      <c r="X4" s="32"/>
    </row>
    <row r="5" spans="1:24" x14ac:dyDescent="0.25">
      <c r="A5" s="74"/>
      <c r="B5" s="99"/>
      <c r="C5" s="88" t="s">
        <v>5</v>
      </c>
      <c r="D5" s="87"/>
      <c r="E5" s="88" t="s">
        <v>6</v>
      </c>
      <c r="F5" s="87"/>
      <c r="G5" s="88" t="s">
        <v>7</v>
      </c>
      <c r="H5" s="87"/>
      <c r="I5" s="88" t="s">
        <v>8</v>
      </c>
      <c r="J5" s="87"/>
      <c r="K5" s="47" t="s">
        <v>9</v>
      </c>
      <c r="L5" s="47" t="s">
        <v>10</v>
      </c>
      <c r="M5" s="47" t="s">
        <v>11</v>
      </c>
      <c r="N5" s="47" t="s">
        <v>12</v>
      </c>
      <c r="O5" s="20" t="s">
        <v>13</v>
      </c>
      <c r="P5" s="91" t="s">
        <v>55</v>
      </c>
      <c r="Q5" s="92"/>
      <c r="R5" s="93"/>
      <c r="S5" s="31"/>
      <c r="T5" s="31"/>
      <c r="U5" s="31"/>
      <c r="V5" s="32"/>
      <c r="W5" s="32"/>
      <c r="X5" s="32"/>
    </row>
    <row r="6" spans="1:24" x14ac:dyDescent="0.25">
      <c r="A6" s="74"/>
      <c r="B6" s="99"/>
      <c r="C6" s="96" t="s">
        <v>14</v>
      </c>
      <c r="D6" s="96" t="s">
        <v>15</v>
      </c>
      <c r="E6" s="96" t="s">
        <v>14</v>
      </c>
      <c r="F6" s="96" t="s">
        <v>15</v>
      </c>
      <c r="G6" s="96" t="s">
        <v>14</v>
      </c>
      <c r="H6" s="96" t="s">
        <v>15</v>
      </c>
      <c r="I6" s="96" t="s">
        <v>14</v>
      </c>
      <c r="J6" s="96" t="s">
        <v>15</v>
      </c>
      <c r="K6" s="21" t="s">
        <v>16</v>
      </c>
      <c r="L6" s="21" t="s">
        <v>17</v>
      </c>
      <c r="M6" s="21" t="s">
        <v>18</v>
      </c>
      <c r="N6" s="21" t="s">
        <v>19</v>
      </c>
      <c r="O6" s="22" t="s">
        <v>20</v>
      </c>
      <c r="P6" s="48" t="s">
        <v>21</v>
      </c>
      <c r="Q6" s="20" t="s">
        <v>22</v>
      </c>
      <c r="R6" s="49" t="s">
        <v>23</v>
      </c>
      <c r="S6" s="31"/>
      <c r="T6" s="31"/>
      <c r="U6" s="31"/>
      <c r="V6" s="32"/>
      <c r="W6" s="32"/>
      <c r="X6" s="32"/>
    </row>
    <row r="7" spans="1:24" x14ac:dyDescent="0.25">
      <c r="A7" s="75"/>
      <c r="B7" s="100"/>
      <c r="C7" s="97"/>
      <c r="D7" s="97"/>
      <c r="E7" s="97"/>
      <c r="F7" s="97"/>
      <c r="G7" s="97"/>
      <c r="H7" s="97"/>
      <c r="I7" s="97"/>
      <c r="J7" s="97"/>
      <c r="K7" s="45"/>
      <c r="L7" s="45" t="s">
        <v>24</v>
      </c>
      <c r="M7" s="45"/>
      <c r="N7" s="45" t="s">
        <v>25</v>
      </c>
      <c r="O7" s="23"/>
      <c r="P7" s="46" t="s">
        <v>26</v>
      </c>
      <c r="Q7" s="24" t="s">
        <v>26</v>
      </c>
      <c r="R7" s="50"/>
      <c r="S7" s="66" t="s">
        <v>51</v>
      </c>
      <c r="T7" s="66" t="s">
        <v>52</v>
      </c>
      <c r="U7" s="66"/>
      <c r="V7" s="32"/>
      <c r="W7" s="32"/>
      <c r="X7" s="32"/>
    </row>
    <row r="8" spans="1:24" x14ac:dyDescent="0.25">
      <c r="A8" s="51">
        <v>1</v>
      </c>
      <c r="B8" s="38" t="s">
        <v>33</v>
      </c>
      <c r="C8" s="19">
        <v>7903</v>
      </c>
      <c r="D8" s="19">
        <v>953</v>
      </c>
      <c r="E8" s="19">
        <v>1741</v>
      </c>
      <c r="F8" s="19">
        <v>775</v>
      </c>
      <c r="G8" s="19">
        <v>1694</v>
      </c>
      <c r="H8" s="19">
        <v>1037</v>
      </c>
      <c r="I8" s="19">
        <v>4468</v>
      </c>
      <c r="J8" s="19">
        <v>280</v>
      </c>
      <c r="K8" s="19">
        <v>4921</v>
      </c>
      <c r="L8" s="19">
        <v>2977</v>
      </c>
      <c r="M8" s="19">
        <v>5</v>
      </c>
      <c r="N8" s="57">
        <v>0</v>
      </c>
      <c r="O8" s="57">
        <v>0</v>
      </c>
      <c r="P8" s="19">
        <v>9414</v>
      </c>
      <c r="Q8" s="19">
        <v>7903</v>
      </c>
      <c r="R8" s="58">
        <f>P8:P17-Q8:Q17</f>
        <v>1511</v>
      </c>
      <c r="S8" s="68">
        <v>9.4</v>
      </c>
      <c r="T8" s="66">
        <v>7.9</v>
      </c>
      <c r="U8" s="66"/>
      <c r="V8" s="31"/>
      <c r="W8" s="32"/>
      <c r="X8" s="32"/>
    </row>
    <row r="9" spans="1:24" x14ac:dyDescent="0.25">
      <c r="A9" s="51">
        <v>2</v>
      </c>
      <c r="B9" s="39" t="s">
        <v>34</v>
      </c>
      <c r="C9" s="19">
        <v>16056</v>
      </c>
      <c r="D9" s="19">
        <v>1906</v>
      </c>
      <c r="E9" s="19">
        <v>1643</v>
      </c>
      <c r="F9" s="19">
        <v>417</v>
      </c>
      <c r="G9" s="19">
        <v>1686</v>
      </c>
      <c r="H9" s="19">
        <v>174</v>
      </c>
      <c r="I9" s="19">
        <v>12727</v>
      </c>
      <c r="J9" s="19">
        <v>1315</v>
      </c>
      <c r="K9" s="19">
        <v>14328</v>
      </c>
      <c r="L9" s="19">
        <v>1546</v>
      </c>
      <c r="M9" s="19">
        <v>82</v>
      </c>
      <c r="N9" s="57">
        <v>0</v>
      </c>
      <c r="O9" s="57">
        <v>100</v>
      </c>
      <c r="P9" s="19">
        <v>15112</v>
      </c>
      <c r="Q9" s="19">
        <v>16056</v>
      </c>
      <c r="R9" s="58">
        <f>P9:P17-Q9:Q17</f>
        <v>-944</v>
      </c>
      <c r="S9" s="68">
        <v>15.1</v>
      </c>
      <c r="T9" s="68">
        <v>16.100000000000001</v>
      </c>
      <c r="U9" s="66"/>
      <c r="V9" s="31"/>
      <c r="W9" s="32"/>
      <c r="X9" s="32"/>
    </row>
    <row r="10" spans="1:24" x14ac:dyDescent="0.25">
      <c r="A10" s="51">
        <v>3</v>
      </c>
      <c r="B10" s="39" t="s">
        <v>35</v>
      </c>
      <c r="C10" s="19">
        <v>19865</v>
      </c>
      <c r="D10" s="19">
        <v>1153</v>
      </c>
      <c r="E10" s="19">
        <v>5664</v>
      </c>
      <c r="F10" s="19">
        <v>2434</v>
      </c>
      <c r="G10" s="19" t="s">
        <v>41</v>
      </c>
      <c r="H10" s="19" t="s">
        <v>41</v>
      </c>
      <c r="I10" s="19">
        <v>14201</v>
      </c>
      <c r="J10" s="19">
        <v>1153</v>
      </c>
      <c r="K10" s="19">
        <v>19726</v>
      </c>
      <c r="L10" s="19">
        <v>53</v>
      </c>
      <c r="M10" s="19">
        <v>30</v>
      </c>
      <c r="N10" s="57">
        <v>56</v>
      </c>
      <c r="O10" s="57">
        <v>0</v>
      </c>
      <c r="P10" s="19">
        <v>4560</v>
      </c>
      <c r="Q10" s="19">
        <v>19865</v>
      </c>
      <c r="R10" s="58">
        <f>P10:P18-Q10:Q18</f>
        <v>-15305</v>
      </c>
      <c r="S10" s="68">
        <v>4.5999999999999996</v>
      </c>
      <c r="T10" s="66">
        <v>19.899999999999999</v>
      </c>
      <c r="U10" s="66"/>
      <c r="V10" s="31"/>
      <c r="W10" s="32"/>
      <c r="X10" s="32"/>
    </row>
    <row r="11" spans="1:24" x14ac:dyDescent="0.25">
      <c r="A11" s="51">
        <v>4</v>
      </c>
      <c r="B11" s="39" t="s">
        <v>36</v>
      </c>
      <c r="C11" s="19">
        <v>17915</v>
      </c>
      <c r="D11" s="19">
        <v>1625</v>
      </c>
      <c r="E11" s="19">
        <v>3561</v>
      </c>
      <c r="F11" s="19">
        <v>1185</v>
      </c>
      <c r="G11" s="19">
        <v>7582</v>
      </c>
      <c r="H11" s="19">
        <v>280</v>
      </c>
      <c r="I11" s="19">
        <v>6772</v>
      </c>
      <c r="J11" s="19">
        <v>350</v>
      </c>
      <c r="K11" s="19">
        <v>11280</v>
      </c>
      <c r="L11" s="19">
        <v>5962</v>
      </c>
      <c r="M11" s="19">
        <v>67</v>
      </c>
      <c r="N11" s="57">
        <v>606</v>
      </c>
      <c r="O11" s="57">
        <v>0</v>
      </c>
      <c r="P11" s="19">
        <v>9126</v>
      </c>
      <c r="Q11" s="19">
        <v>17915</v>
      </c>
      <c r="R11" s="58">
        <f>P11:P18-Q11:Q18</f>
        <v>-8789</v>
      </c>
      <c r="S11" s="68">
        <v>9.1</v>
      </c>
      <c r="T11" s="66">
        <v>17.899999999999999</v>
      </c>
      <c r="U11" s="66"/>
      <c r="V11" s="31"/>
      <c r="W11" s="32"/>
      <c r="X11" s="32"/>
    </row>
    <row r="12" spans="1:24" x14ac:dyDescent="0.25">
      <c r="A12" s="51">
        <v>5</v>
      </c>
      <c r="B12" s="39" t="s">
        <v>37</v>
      </c>
      <c r="C12" s="19">
        <v>15735</v>
      </c>
      <c r="D12" s="19">
        <v>2002</v>
      </c>
      <c r="E12" s="19">
        <v>2069</v>
      </c>
      <c r="F12" s="19">
        <v>1083</v>
      </c>
      <c r="G12" s="19">
        <v>6557</v>
      </c>
      <c r="H12" s="19">
        <v>1737</v>
      </c>
      <c r="I12" s="19">
        <v>7109</v>
      </c>
      <c r="J12" s="19">
        <v>1026</v>
      </c>
      <c r="K12" s="19">
        <v>8507</v>
      </c>
      <c r="L12" s="19">
        <v>7092</v>
      </c>
      <c r="M12" s="19">
        <v>52</v>
      </c>
      <c r="N12" s="57">
        <v>0</v>
      </c>
      <c r="O12" s="57">
        <v>84</v>
      </c>
      <c r="P12" s="19">
        <v>8299</v>
      </c>
      <c r="Q12" s="19">
        <v>15735</v>
      </c>
      <c r="R12" s="58">
        <f>P12:P18-Q12:Q18</f>
        <v>-7436</v>
      </c>
      <c r="S12" s="68">
        <v>8.1</v>
      </c>
      <c r="T12" s="66">
        <v>15.7</v>
      </c>
      <c r="U12" s="66"/>
      <c r="V12" s="31"/>
      <c r="W12" s="32"/>
      <c r="X12" s="32"/>
    </row>
    <row r="13" spans="1:24" x14ac:dyDescent="0.25">
      <c r="A13" s="51">
        <v>6</v>
      </c>
      <c r="B13" s="39" t="s">
        <v>38</v>
      </c>
      <c r="C13" s="19">
        <v>12501</v>
      </c>
      <c r="D13" s="19">
        <v>1453</v>
      </c>
      <c r="E13" s="19">
        <v>3488</v>
      </c>
      <c r="F13" s="19">
        <v>1401</v>
      </c>
      <c r="G13" s="19" t="s">
        <v>41</v>
      </c>
      <c r="H13" s="19" t="s">
        <v>41</v>
      </c>
      <c r="I13" s="19">
        <v>9013</v>
      </c>
      <c r="J13" s="19">
        <v>1107</v>
      </c>
      <c r="K13" s="19">
        <v>9627</v>
      </c>
      <c r="L13" s="19">
        <v>2808</v>
      </c>
      <c r="M13" s="19">
        <v>38</v>
      </c>
      <c r="N13" s="57">
        <v>0</v>
      </c>
      <c r="O13" s="57">
        <v>28</v>
      </c>
      <c r="P13" s="19">
        <v>7750</v>
      </c>
      <c r="Q13" s="19">
        <v>12501</v>
      </c>
      <c r="R13" s="58">
        <f>P13:P18-Q13:Q18</f>
        <v>-4751</v>
      </c>
      <c r="S13" s="68">
        <v>7.8</v>
      </c>
      <c r="T13" s="66">
        <v>12.5</v>
      </c>
      <c r="U13" s="66"/>
      <c r="V13" s="31"/>
      <c r="W13" s="32"/>
      <c r="X13" s="32"/>
    </row>
    <row r="14" spans="1:24" x14ac:dyDescent="0.25">
      <c r="A14" s="51">
        <v>7</v>
      </c>
      <c r="B14" s="37" t="s">
        <v>40</v>
      </c>
      <c r="C14" s="19">
        <v>13681</v>
      </c>
      <c r="D14" s="19">
        <v>7733</v>
      </c>
      <c r="E14" s="19">
        <v>5530</v>
      </c>
      <c r="F14" s="19">
        <v>5491</v>
      </c>
      <c r="G14" s="19">
        <v>788</v>
      </c>
      <c r="H14" s="19">
        <v>567</v>
      </c>
      <c r="I14" s="19">
        <v>7363</v>
      </c>
      <c r="J14" s="19">
        <v>3062</v>
      </c>
      <c r="K14" s="19">
        <v>10733</v>
      </c>
      <c r="L14" s="19">
        <v>2409</v>
      </c>
      <c r="M14" s="19">
        <v>524</v>
      </c>
      <c r="N14" s="57">
        <v>0</v>
      </c>
      <c r="O14" s="57">
        <v>15</v>
      </c>
      <c r="P14" s="19">
        <v>18435</v>
      </c>
      <c r="Q14" s="19">
        <v>13681</v>
      </c>
      <c r="R14" s="58">
        <f>P14:P18-Q14:Q18</f>
        <v>4754</v>
      </c>
      <c r="S14" s="68">
        <v>18.399999999999999</v>
      </c>
      <c r="T14" s="68">
        <v>13.7</v>
      </c>
      <c r="U14" s="66"/>
      <c r="V14" s="31"/>
      <c r="W14" s="32"/>
      <c r="X14" s="32"/>
    </row>
    <row r="15" spans="1:24" x14ac:dyDescent="0.25">
      <c r="A15" s="101" t="s">
        <v>32</v>
      </c>
      <c r="B15" s="102"/>
      <c r="C15" s="40">
        <f>SUM(C8:C14)</f>
        <v>103656</v>
      </c>
      <c r="D15" s="40" t="s">
        <v>60</v>
      </c>
      <c r="E15" s="40">
        <f>SUM(E8:E14)</f>
        <v>23696</v>
      </c>
      <c r="F15" s="40" t="s">
        <v>62</v>
      </c>
      <c r="G15" s="40">
        <f>SUM(G8:G14)</f>
        <v>18307</v>
      </c>
      <c r="H15" s="40" t="s">
        <v>64</v>
      </c>
      <c r="I15" s="40">
        <f>SUM(I8:I14)</f>
        <v>61653</v>
      </c>
      <c r="J15" s="40" t="s">
        <v>66</v>
      </c>
      <c r="K15" s="40">
        <f t="shared" ref="K15:Q15" si="0">SUM(K8:K14)</f>
        <v>79122</v>
      </c>
      <c r="L15" s="40">
        <f t="shared" si="0"/>
        <v>22847</v>
      </c>
      <c r="M15" s="40">
        <f t="shared" si="0"/>
        <v>798</v>
      </c>
      <c r="N15" s="54">
        <f t="shared" si="0"/>
        <v>662</v>
      </c>
      <c r="O15" s="54">
        <f t="shared" si="0"/>
        <v>227</v>
      </c>
      <c r="P15" s="40">
        <f t="shared" si="0"/>
        <v>72696</v>
      </c>
      <c r="Q15" s="40">
        <f t="shared" si="0"/>
        <v>103656</v>
      </c>
      <c r="R15" s="52">
        <f>P15:P18-Q15:Q18</f>
        <v>-30960</v>
      </c>
      <c r="S15" s="68"/>
      <c r="T15" s="66"/>
      <c r="U15" s="66"/>
      <c r="V15" s="31"/>
      <c r="W15" s="32"/>
      <c r="X15" s="32"/>
    </row>
    <row r="16" spans="1:24" ht="15.75" thickBot="1" x14ac:dyDescent="0.3">
      <c r="A16" s="53">
        <v>8</v>
      </c>
      <c r="B16" s="30" t="s">
        <v>39</v>
      </c>
      <c r="C16" s="59">
        <v>41440</v>
      </c>
      <c r="D16" s="59">
        <v>26770</v>
      </c>
      <c r="E16" s="59">
        <v>4171</v>
      </c>
      <c r="F16" s="59">
        <v>2697</v>
      </c>
      <c r="G16" s="59">
        <v>37269</v>
      </c>
      <c r="H16" s="59">
        <v>24073</v>
      </c>
      <c r="I16" s="59" t="s">
        <v>41</v>
      </c>
      <c r="J16" s="59" t="s">
        <v>41</v>
      </c>
      <c r="K16" s="59" t="s">
        <v>49</v>
      </c>
      <c r="L16" s="59" t="s">
        <v>49</v>
      </c>
      <c r="M16" s="59" t="s">
        <v>49</v>
      </c>
      <c r="N16" s="59" t="s">
        <v>49</v>
      </c>
      <c r="O16" s="59" t="s">
        <v>49</v>
      </c>
      <c r="P16" s="60">
        <v>26295</v>
      </c>
      <c r="Q16" s="59">
        <v>41440</v>
      </c>
      <c r="R16" s="61">
        <f>P16:P18-Q16:Q18</f>
        <v>-15145</v>
      </c>
      <c r="S16" s="66">
        <v>26.3</v>
      </c>
      <c r="T16" s="66">
        <v>41.4</v>
      </c>
      <c r="U16" s="66"/>
      <c r="V16" s="31"/>
      <c r="W16" s="32"/>
      <c r="X16" s="32"/>
    </row>
    <row r="17" spans="1:24" ht="15.75" thickBot="1" x14ac:dyDescent="0.3">
      <c r="A17" s="89" t="s">
        <v>32</v>
      </c>
      <c r="B17" s="103"/>
      <c r="C17" s="42">
        <f>SUM(C15:C16)</f>
        <v>145096</v>
      </c>
      <c r="D17" s="44" t="s">
        <v>61</v>
      </c>
      <c r="E17" s="42">
        <f>SUM(E15:E16)</f>
        <v>27867</v>
      </c>
      <c r="F17" s="44" t="s">
        <v>63</v>
      </c>
      <c r="G17" s="42">
        <f>SUM(G15:G16)</f>
        <v>55576</v>
      </c>
      <c r="H17" s="44" t="s">
        <v>65</v>
      </c>
      <c r="I17" s="42">
        <f>SUM(I15:I16)</f>
        <v>61653</v>
      </c>
      <c r="J17" s="44" t="s">
        <v>66</v>
      </c>
      <c r="K17" s="44">
        <f t="shared" ref="K17:Q17" si="1">SUM(K15:K16)</f>
        <v>79122</v>
      </c>
      <c r="L17" s="44">
        <f t="shared" si="1"/>
        <v>22847</v>
      </c>
      <c r="M17" s="44">
        <f t="shared" si="1"/>
        <v>798</v>
      </c>
      <c r="N17" s="44">
        <f t="shared" si="1"/>
        <v>662</v>
      </c>
      <c r="O17" s="55">
        <f t="shared" si="1"/>
        <v>227</v>
      </c>
      <c r="P17" s="41">
        <f t="shared" si="1"/>
        <v>98991</v>
      </c>
      <c r="Q17" s="42">
        <f t="shared" si="1"/>
        <v>145096</v>
      </c>
      <c r="R17" s="43">
        <f>P17:P18-Q17:Q18</f>
        <v>-46105</v>
      </c>
      <c r="S17" s="71"/>
      <c r="T17" s="66"/>
      <c r="U17" s="66"/>
      <c r="V17" s="31"/>
      <c r="W17" s="32"/>
      <c r="X17" s="32"/>
    </row>
    <row r="18" spans="1:24" ht="6.75" customHeight="1" x14ac:dyDescent="0.25">
      <c r="A18" s="25"/>
      <c r="B18" s="26"/>
      <c r="C18" s="25"/>
      <c r="D18" s="25"/>
      <c r="E18" s="27"/>
      <c r="F18" s="27"/>
      <c r="G18" s="1"/>
      <c r="H18" s="1"/>
      <c r="I18" s="3"/>
      <c r="J18" s="4"/>
      <c r="K18" s="4"/>
      <c r="L18" s="4"/>
      <c r="M18" s="1"/>
      <c r="N18" s="4"/>
      <c r="O18" s="5"/>
      <c r="P18" s="1"/>
      <c r="Q18" s="1"/>
      <c r="R18" s="1"/>
    </row>
    <row r="19" spans="1:24" x14ac:dyDescent="0.25">
      <c r="A19" s="25" t="s">
        <v>48</v>
      </c>
      <c r="B19" s="26"/>
      <c r="C19" s="25"/>
      <c r="D19" s="25"/>
      <c r="E19" s="27"/>
      <c r="F19" s="27"/>
      <c r="G19" s="1"/>
      <c r="H19" s="1"/>
      <c r="I19" s="3"/>
      <c r="J19" s="4"/>
      <c r="K19" s="4"/>
      <c r="L19" s="4"/>
      <c r="M19" s="1"/>
      <c r="N19" s="4"/>
      <c r="O19" s="5"/>
      <c r="P19" s="1"/>
      <c r="Q19" s="1"/>
      <c r="R19" s="1"/>
      <c r="S19" s="6"/>
      <c r="V19" s="2" t="s">
        <v>47</v>
      </c>
    </row>
    <row r="20" spans="1:24" x14ac:dyDescent="0.25">
      <c r="S20" s="6"/>
    </row>
    <row r="22" spans="1:24" x14ac:dyDescent="0.25">
      <c r="T22" s="6"/>
    </row>
    <row r="24" spans="1:24" x14ac:dyDescent="0.25">
      <c r="S24" s="6"/>
    </row>
  </sheetData>
  <mergeCells count="21">
    <mergeCell ref="A15:B15"/>
    <mergeCell ref="A17:B17"/>
    <mergeCell ref="P5:R5"/>
    <mergeCell ref="C6:C7"/>
    <mergeCell ref="D6:D7"/>
    <mergeCell ref="E6:E7"/>
    <mergeCell ref="F6:F7"/>
    <mergeCell ref="G6:G7"/>
    <mergeCell ref="H6:H7"/>
    <mergeCell ref="I6:I7"/>
    <mergeCell ref="J6:J7"/>
    <mergeCell ref="A2:R2"/>
    <mergeCell ref="A4:A7"/>
    <mergeCell ref="B4:B7"/>
    <mergeCell ref="C4:J4"/>
    <mergeCell ref="K4:O4"/>
    <mergeCell ref="P4:R4"/>
    <mergeCell ref="C5:D5"/>
    <mergeCell ref="E5:F5"/>
    <mergeCell ref="G5:H5"/>
    <mergeCell ref="I5:J5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52"/>
  <sheetViews>
    <sheetView workbookViewId="0">
      <selection activeCell="N2" sqref="N2"/>
    </sheetView>
  </sheetViews>
  <sheetFormatPr defaultRowHeight="15" x14ac:dyDescent="0.25"/>
  <sheetData>
    <row r="2" spans="1:3" x14ac:dyDescent="0.25">
      <c r="A2" s="15"/>
      <c r="B2" s="15" t="s">
        <v>21</v>
      </c>
      <c r="C2" s="15" t="s">
        <v>22</v>
      </c>
    </row>
    <row r="3" spans="1:3" x14ac:dyDescent="0.25">
      <c r="A3" s="10" t="s">
        <v>35</v>
      </c>
      <c r="B3" s="12">
        <v>7.3</v>
      </c>
      <c r="C3" s="12">
        <v>13.7</v>
      </c>
    </row>
    <row r="4" spans="1:3" x14ac:dyDescent="0.25">
      <c r="A4" s="10" t="s">
        <v>37</v>
      </c>
      <c r="B4" s="12">
        <v>8.1999999999999993</v>
      </c>
      <c r="C4" s="12">
        <v>11.3</v>
      </c>
    </row>
    <row r="5" spans="1:3" ht="25.5" x14ac:dyDescent="0.25">
      <c r="A5" s="10" t="s">
        <v>34</v>
      </c>
      <c r="B5" s="12">
        <v>8.8000000000000007</v>
      </c>
      <c r="C5" s="12">
        <v>12.7</v>
      </c>
    </row>
    <row r="6" spans="1:3" x14ac:dyDescent="0.25">
      <c r="A6" s="10" t="s">
        <v>38</v>
      </c>
      <c r="B6" s="16">
        <v>9</v>
      </c>
      <c r="C6" s="12">
        <v>11.5</v>
      </c>
    </row>
    <row r="7" spans="1:3" ht="25.5" x14ac:dyDescent="0.25">
      <c r="A7" s="10" t="s">
        <v>36</v>
      </c>
      <c r="B7" s="12">
        <v>9.3000000000000007</v>
      </c>
      <c r="C7" s="12">
        <v>10.8</v>
      </c>
    </row>
    <row r="8" spans="1:3" ht="25.5" x14ac:dyDescent="0.25">
      <c r="A8" s="9" t="s">
        <v>33</v>
      </c>
      <c r="B8" s="12">
        <v>10.3</v>
      </c>
      <c r="C8" s="12">
        <v>5.6</v>
      </c>
    </row>
    <row r="9" spans="1:3" ht="25.5" x14ac:dyDescent="0.25">
      <c r="A9" s="8" t="s">
        <v>40</v>
      </c>
      <c r="B9" s="12">
        <v>20.2</v>
      </c>
      <c r="C9" s="12">
        <v>7.9</v>
      </c>
    </row>
    <row r="10" spans="1:3" ht="25.5" x14ac:dyDescent="0.25">
      <c r="A10" s="11" t="s">
        <v>39</v>
      </c>
      <c r="B10" s="14">
        <v>34.200000000000003</v>
      </c>
      <c r="C10" s="14">
        <v>31.8</v>
      </c>
    </row>
    <row r="14" spans="1:3" x14ac:dyDescent="0.25">
      <c r="A14" s="15"/>
      <c r="B14" s="15" t="s">
        <v>21</v>
      </c>
      <c r="C14" s="15" t="s">
        <v>22</v>
      </c>
    </row>
    <row r="15" spans="1:3" ht="25.5" x14ac:dyDescent="0.25">
      <c r="A15" s="8" t="s">
        <v>29</v>
      </c>
      <c r="B15" s="12">
        <v>5.3</v>
      </c>
      <c r="C15" s="12">
        <v>5.0999999999999996</v>
      </c>
    </row>
    <row r="16" spans="1:3" x14ac:dyDescent="0.25">
      <c r="A16" s="8" t="s">
        <v>31</v>
      </c>
      <c r="B16" s="12">
        <v>8.1</v>
      </c>
      <c r="C16" s="12">
        <v>10.1</v>
      </c>
    </row>
    <row r="17" spans="1:3" ht="25.5" x14ac:dyDescent="0.25">
      <c r="A17" s="7" t="s">
        <v>27</v>
      </c>
      <c r="B17" s="12">
        <v>8.1999999999999993</v>
      </c>
      <c r="C17" s="12">
        <v>5.9</v>
      </c>
    </row>
    <row r="18" spans="1:3" x14ac:dyDescent="0.25">
      <c r="A18" s="8" t="s">
        <v>30</v>
      </c>
      <c r="B18" s="12">
        <v>9.9</v>
      </c>
      <c r="C18" s="12">
        <v>15.9</v>
      </c>
    </row>
    <row r="19" spans="1:3" x14ac:dyDescent="0.25">
      <c r="A19" s="8" t="s">
        <v>28</v>
      </c>
      <c r="B19" s="13">
        <v>11.8</v>
      </c>
      <c r="C19" s="13">
        <v>15.3</v>
      </c>
    </row>
    <row r="22" spans="1:3" x14ac:dyDescent="0.25">
      <c r="A22" t="s">
        <v>43</v>
      </c>
      <c r="B22" s="17">
        <v>0.55700000000000005</v>
      </c>
    </row>
    <row r="23" spans="1:3" x14ac:dyDescent="0.25">
      <c r="A23" t="s">
        <v>44</v>
      </c>
      <c r="B23" s="18">
        <v>0.41399999999999998</v>
      </c>
    </row>
    <row r="24" spans="1:3" x14ac:dyDescent="0.25">
      <c r="A24" t="s">
        <v>46</v>
      </c>
      <c r="B24" s="17">
        <v>1.7999999999999999E-2</v>
      </c>
    </row>
    <row r="25" spans="1:3" x14ac:dyDescent="0.25">
      <c r="A25" t="s">
        <v>45</v>
      </c>
      <c r="B25" s="17">
        <v>9.7999999999999997E-3</v>
      </c>
    </row>
    <row r="27" spans="1:3" x14ac:dyDescent="0.25">
      <c r="C27">
        <f>55.7+41.4+1.8+0.98</f>
        <v>99.88</v>
      </c>
    </row>
    <row r="28" spans="1:3" x14ac:dyDescent="0.25">
      <c r="A28" t="s">
        <v>43</v>
      </c>
      <c r="B28" s="28">
        <v>0.85</v>
      </c>
    </row>
    <row r="29" spans="1:3" x14ac:dyDescent="0.25">
      <c r="A29" t="s">
        <v>44</v>
      </c>
      <c r="B29" s="28">
        <v>0.13</v>
      </c>
    </row>
    <row r="30" spans="1:3" x14ac:dyDescent="0.25">
      <c r="A30" t="s">
        <v>46</v>
      </c>
      <c r="B30" s="28">
        <v>0.01</v>
      </c>
    </row>
    <row r="31" spans="1:3" x14ac:dyDescent="0.25">
      <c r="A31" t="s">
        <v>45</v>
      </c>
      <c r="B31" s="18">
        <v>6.0000000000000001E-3</v>
      </c>
    </row>
    <row r="33" spans="1:3" x14ac:dyDescent="0.25">
      <c r="A33" s="9"/>
    </row>
    <row r="34" spans="1:3" x14ac:dyDescent="0.25">
      <c r="A34" s="10"/>
    </row>
    <row r="35" spans="1:3" x14ac:dyDescent="0.25">
      <c r="A35" s="10"/>
    </row>
    <row r="36" spans="1:3" x14ac:dyDescent="0.25">
      <c r="A36" s="10"/>
    </row>
    <row r="37" spans="1:3" x14ac:dyDescent="0.25">
      <c r="A37" s="10"/>
    </row>
    <row r="38" spans="1:3" x14ac:dyDescent="0.25">
      <c r="A38" s="10"/>
    </row>
    <row r="39" spans="1:3" x14ac:dyDescent="0.25">
      <c r="A39" s="8"/>
    </row>
    <row r="40" spans="1:3" x14ac:dyDescent="0.25">
      <c r="A40" s="11"/>
    </row>
    <row r="44" spans="1:3" x14ac:dyDescent="0.25">
      <c r="B44" t="s">
        <v>21</v>
      </c>
      <c r="C44" t="s">
        <v>22</v>
      </c>
    </row>
    <row r="45" spans="1:3" ht="25.5" x14ac:dyDescent="0.25">
      <c r="A45" s="9" t="s">
        <v>33</v>
      </c>
      <c r="B45">
        <v>10.3</v>
      </c>
      <c r="C45">
        <v>5.6</v>
      </c>
    </row>
    <row r="46" spans="1:3" ht="25.5" x14ac:dyDescent="0.25">
      <c r="A46" s="10" t="s">
        <v>34</v>
      </c>
      <c r="B46">
        <v>8.8000000000000007</v>
      </c>
      <c r="C46">
        <v>12.7</v>
      </c>
    </row>
    <row r="47" spans="1:3" x14ac:dyDescent="0.25">
      <c r="A47" s="10" t="s">
        <v>35</v>
      </c>
      <c r="B47">
        <v>7.3</v>
      </c>
      <c r="C47">
        <v>13.7</v>
      </c>
    </row>
    <row r="48" spans="1:3" ht="25.5" x14ac:dyDescent="0.25">
      <c r="A48" s="10" t="s">
        <v>36</v>
      </c>
      <c r="B48">
        <v>9.3000000000000007</v>
      </c>
      <c r="C48">
        <v>10.8</v>
      </c>
    </row>
    <row r="49" spans="1:3" x14ac:dyDescent="0.25">
      <c r="A49" s="10" t="s">
        <v>37</v>
      </c>
      <c r="B49">
        <v>8.1999999999999993</v>
      </c>
      <c r="C49">
        <v>11.3</v>
      </c>
    </row>
    <row r="50" spans="1:3" x14ac:dyDescent="0.25">
      <c r="A50" s="10" t="s">
        <v>38</v>
      </c>
      <c r="B50" s="29">
        <v>9</v>
      </c>
      <c r="C50">
        <v>11.5</v>
      </c>
    </row>
    <row r="51" spans="1:3" ht="25.5" x14ac:dyDescent="0.25">
      <c r="A51" s="8" t="s">
        <v>40</v>
      </c>
      <c r="B51">
        <v>20.2</v>
      </c>
      <c r="C51" s="29">
        <v>8</v>
      </c>
    </row>
    <row r="52" spans="1:3" ht="25.5" x14ac:dyDescent="0.25">
      <c r="A52" s="11" t="s">
        <v>39</v>
      </c>
      <c r="B52">
        <v>34.200000000000003</v>
      </c>
      <c r="C52">
        <v>31.8</v>
      </c>
    </row>
  </sheetData>
  <sortState ref="A15:C19">
    <sortCondition ref="B15:B19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Lenovo</cp:lastModifiedBy>
  <cp:lastPrinted>2020-08-11T12:02:48Z</cp:lastPrinted>
  <dcterms:created xsi:type="dcterms:W3CDTF">2014-01-10T05:32:36Z</dcterms:created>
  <dcterms:modified xsi:type="dcterms:W3CDTF">2020-08-11T12:05:58Z</dcterms:modified>
</cp:coreProperties>
</file>