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M17" i="2" l="1"/>
  <c r="M10" i="2"/>
  <c r="M11" i="2"/>
  <c r="M12" i="2"/>
  <c r="M13" i="2"/>
  <c r="M14" i="2"/>
  <c r="M15" i="2"/>
  <c r="M9" i="2"/>
  <c r="P9" i="1" l="1"/>
  <c r="P10" i="1" l="1"/>
  <c r="P11" i="1"/>
  <c r="P12" i="1"/>
  <c r="P13" i="1"/>
  <c r="F16" i="2" l="1"/>
  <c r="F18" i="2" s="1"/>
  <c r="E16" i="2"/>
  <c r="E18" i="2" s="1"/>
  <c r="D16" i="2"/>
  <c r="D18" i="2" s="1"/>
  <c r="C16" i="2"/>
  <c r="C18" i="2" s="1"/>
  <c r="F14" i="1" l="1"/>
  <c r="E14" i="1"/>
  <c r="D14" i="1"/>
  <c r="C14" i="1"/>
  <c r="K16" i="2" l="1"/>
  <c r="K18" i="2" s="1"/>
  <c r="J16" i="2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<sst xmlns="http://schemas.openxmlformats.org/spreadsheetml/2006/main" count="101" uniqueCount="40">
  <si>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</si>
  <si>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</si>
  <si>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</si>
  <si>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</si>
  <si>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</si>
  <si>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</si>
  <si>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</si>
  <si>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</si>
  <si>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</si>
  <si>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</si>
  <si>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</si>
  <si>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</si>
  <si>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</si>
  <si>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</si>
  <si>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</si>
  <si>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</si>
  <si>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</si>
  <si>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</si>
  <si>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</si>
  <si>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</si>
  <si>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</si>
  <si>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</si>
  <si>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</si>
  <si>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</si>
  <si>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</si>
  <si>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</si>
  <si>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</si>
  <si>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</si>
  <si>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</si>
  <si>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</si>
  <si>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</si>
  <si>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</si>
  <si>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</si>
  <si>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</si>
  <si>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</si>
  <si>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n.d</t>
  </si>
  <si>
    <t>n.d. – nėra duomenų.</t>
  </si>
  <si>
    <t>ALYTAUS APSKRITIES SAVIVALDYBIŲ VIEŠOSIOSE BIBLIOTEKOSE 2016 M.</t>
  </si>
  <si>
    <t>Parengta 2016 m.</t>
  </si>
  <si>
    <t>VILNIAUS APSKRITIES SAVIVALDYBIŲ VIEŠOSIOSE BIBLIOTEKOSE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</si>
</sst>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6" fillId="2" borderId="0" xfId="1" applyFont="1" applyFill="1" applyBorder="1" applyAlignment="1">
      <alignment horizontal="center"/>
    </xf>
    <xf numFmtId="0" fontId="5" fillId="2" borderId="0" xfId="0" applyFont="1" applyFill="1"/>
    <xf numFmtId="0" fontId="0" fillId="3" borderId="0" xfId="0" applyFill="1"/>
    <xf numFmtId="1" fontId="4" fillId="2" borderId="0" xfId="1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7" fillId="4" borderId="16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164" fontId="0" fillId="0" borderId="0" xfId="0" applyNumberFormat="1"/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left" vertical="top" wrapText="1"/>
    </xf>
    <xf numFmtId="0" fontId="14" fillId="2" borderId="0" xfId="0" applyFont="1" applyFill="1"/>
    <xf numFmtId="0" fontId="1" fillId="6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/>
    </xf>
    <xf numFmtId="0" fontId="1" fillId="6" borderId="16" xfId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7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/>
    </xf>
    <xf numFmtId="0" fontId="9" fillId="5" borderId="19" xfId="0" applyFont="1" applyFill="1" applyBorder="1" applyAlignment="1"/>
    <xf numFmtId="0" fontId="12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 vertical="top" wrapText="1"/>
    </xf>
    <xf numFmtId="0" fontId="13" fillId="5" borderId="7" xfId="0" applyFont="1" applyFill="1" applyBorder="1" applyAlignment="1"/>
    <xf numFmtId="0" fontId="16" fillId="2" borderId="0" xfId="1" applyFont="1" applyFill="1" applyBorder="1" applyAlignment="1">
      <alignment horizontal="center"/>
    </xf>
    <xf numFmtId="0" fontId="15" fillId="2" borderId="0" xfId="0" applyFont="1" applyFill="1" applyBorder="1"/>
    <xf numFmtId="1" fontId="15" fillId="2" borderId="0" xfId="0" applyNumberFormat="1" applyFont="1" applyFill="1"/>
    <xf numFmtId="164" fontId="16" fillId="2" borderId="0" xfId="1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1" fontId="1" fillId="6" borderId="14" xfId="0" applyNumberFormat="1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5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DFDFD"/>
      <color rgb="FFFEF6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555555555555555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163</c:v>
                </c:pt>
                <c:pt idx="1">
                  <c:v>159.4</c:v>
                </c:pt>
                <c:pt idx="2">
                  <c:v>108.2</c:v>
                </c:pt>
                <c:pt idx="3">
                  <c:v>59</c:v>
                </c:pt>
                <c:pt idx="4" formatCode="General">
                  <c:v>56.7</c:v>
                </c:pt>
              </c:numCache>
            </c:numRef>
          </c:val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555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37.700000000000003</c:v>
                </c:pt>
                <c:pt idx="1">
                  <c:v>157.9</c:v>
                </c:pt>
                <c:pt idx="2">
                  <c:v>108.2</c:v>
                </c:pt>
                <c:pt idx="3">
                  <c:v>55.2</c:v>
                </c:pt>
                <c:pt idx="4">
                  <c:v>56.7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81168576"/>
        <c:axId val="-281164224"/>
        <c:axId val="0"/>
      </c:bar3DChart>
      <c:catAx>
        <c:axId val="-28116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1164224"/>
        <c:crosses val="autoZero"/>
        <c:auto val="1"/>
        <c:lblAlgn val="ctr"/>
        <c:lblOffset val="100"/>
        <c:noMultiLvlLbl val="0"/>
      </c:catAx>
      <c:valAx>
        <c:axId val="-28116422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28116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(Alytaus!$P$12,Alytaus!$P$11,Alytaus!$P$10,Alytaus!$P$13,Alytaus!$P$9)</c:f>
              <c:numCache>
                <c:formatCode>0</c:formatCode>
                <c:ptCount val="5"/>
                <c:pt idx="0">
                  <c:v>652.43126895607088</c:v>
                </c:pt>
                <c:pt idx="1">
                  <c:v>386.908556018632</c:v>
                </c:pt>
                <c:pt idx="2">
                  <c:v>344.5976154992548</c:v>
                </c:pt>
                <c:pt idx="3">
                  <c:v>272.27701264282922</c:v>
                </c:pt>
                <c:pt idx="4">
                  <c:v>134.77965354446425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81167488"/>
        <c:axId val="-281161504"/>
        <c:axId val="0"/>
      </c:bar3DChart>
      <c:catAx>
        <c:axId val="-2811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1161504"/>
        <c:crosses val="autoZero"/>
        <c:auto val="1"/>
        <c:lblAlgn val="ctr"/>
        <c:lblOffset val="100"/>
        <c:noMultiLvlLbl val="0"/>
      </c:catAx>
      <c:valAx>
        <c:axId val="-28116150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2811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323.56194690265488</c:v>
                </c:pt>
                <c:pt idx="1">
                  <c:v>216.93417942018166</c:v>
                </c:pt>
                <c:pt idx="2">
                  <c:v>239.46757467884228</c:v>
                </c:pt>
                <c:pt idx="3">
                  <c:v>243.12946783161237</c:v>
                </c:pt>
                <c:pt idx="4">
                  <c:v>218.7017324149447</c:v>
                </c:pt>
                <c:pt idx="5">
                  <c:v>217.89824348879466</c:v>
                </c:pt>
                <c:pt idx="6">
                  <c:v>90.724768618222697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81166400"/>
        <c:axId val="-281165856"/>
        <c:axId val="0"/>
      </c:bar3DChart>
      <c:catAx>
        <c:axId val="-2811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1165856"/>
        <c:crosses val="autoZero"/>
        <c:auto val="1"/>
        <c:lblAlgn val="ctr"/>
        <c:lblOffset val="100"/>
        <c:noMultiLvlLbl val="0"/>
      </c:catAx>
      <c:valAx>
        <c:axId val="-2811658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28116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4444444444445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384.8</c:v>
                </c:pt>
                <c:pt idx="1">
                  <c:v>223.2</c:v>
                </c:pt>
                <c:pt idx="2">
                  <c:v>190.3</c:v>
                </c:pt>
                <c:pt idx="3">
                  <c:v>163.30000000000001</c:v>
                </c:pt>
                <c:pt idx="4">
                  <c:v>159.30000000000001</c:v>
                </c:pt>
                <c:pt idx="5">
                  <c:v>88.7</c:v>
                </c:pt>
                <c:pt idx="6">
                  <c:v>82.4</c:v>
                </c:pt>
                <c:pt idx="7">
                  <c:v>50.4</c:v>
                </c:pt>
              </c:numCache>
            </c:numRef>
          </c:val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092068774265115E-2"/>
                  <c:y val="-2.14440247986543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11111111111112E-2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536397670548977E-2"/>
                  <c:y val="2.29037724727371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642355333703071E-2"/>
                      <c:h val="6.0066681402888303E-2"/>
                    </c:manualLayout>
                  </c15:layout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384.8</c:v>
                </c:pt>
                <c:pt idx="1">
                  <c:v>89.6</c:v>
                </c:pt>
                <c:pt idx="2" formatCode="0">
                  <c:v>163.69999999999999</c:v>
                </c:pt>
                <c:pt idx="3">
                  <c:v>117.4</c:v>
                </c:pt>
                <c:pt idx="4">
                  <c:v>95.1</c:v>
                </c:pt>
                <c:pt idx="5">
                  <c:v>51.5</c:v>
                </c:pt>
                <c:pt idx="6">
                  <c:v>82.4</c:v>
                </c:pt>
                <c:pt idx="7">
                  <c:v>50.4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81160960"/>
        <c:axId val="-281160416"/>
        <c:axId val="0"/>
      </c:bar3DChart>
      <c:catAx>
        <c:axId val="-2811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1160416"/>
        <c:crosses val="autoZero"/>
        <c:auto val="1"/>
        <c:lblAlgn val="ctr"/>
        <c:lblOffset val="100"/>
        <c:noMultiLvlLbl val="0"/>
      </c:catAx>
      <c:valAx>
        <c:axId val="-28116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811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81159328"/>
        <c:axId val="-281158784"/>
      </c:barChart>
      <c:catAx>
        <c:axId val="-2811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1158784"/>
        <c:crosses val="autoZero"/>
        <c:auto val="1"/>
        <c:lblAlgn val="ctr"/>
        <c:lblOffset val="100"/>
        <c:noMultiLvlLbl val="0"/>
      </c:catAx>
      <c:valAx>
        <c:axId val="-281158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811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81170208"/>
        <c:axId val="-324989440"/>
      </c:barChart>
      <c:catAx>
        <c:axId val="-2811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4989440"/>
        <c:crosses val="autoZero"/>
        <c:auto val="1"/>
        <c:lblAlgn val="ctr"/>
        <c:lblOffset val="100"/>
        <c:noMultiLvlLbl val="0"/>
      </c:catAx>
      <c:valAx>
        <c:axId val="-32498944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28117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669136"/>
        <c:axId val="-68656080"/>
        <c:axId val="0"/>
      </c:bar3DChart>
      <c:catAx>
        <c:axId val="-686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656080"/>
        <c:crosses val="autoZero"/>
        <c:auto val="1"/>
        <c:lblAlgn val="ctr"/>
        <c:lblOffset val="100"/>
        <c:noMultiLvlLbl val="0"/>
      </c:catAx>
      <c:valAx>
        <c:axId val="-6865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866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660976"/>
        <c:axId val="-68659888"/>
        <c:axId val="0"/>
      </c:bar3DChart>
      <c:catAx>
        <c:axId val="-6866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659888"/>
        <c:crosses val="autoZero"/>
        <c:auto val="1"/>
        <c:lblAlgn val="ctr"/>
        <c:lblOffset val="100"/>
        <c:noMultiLvlLbl val="0"/>
      </c:catAx>
      <c:valAx>
        <c:axId val="-68659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866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300404</xdr:colOff>
      <xdr:row>14</xdr:row>
      <xdr:rowOff>189033</xdr:rowOff>
    </xdr:from>
    <xdr:to>
      <xdr:col>14</xdr:col>
      <xdr:colOff>187489</xdr:colOff>
      <xdr:row>29</xdr:row>
      <xdr:rowOff>45933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15</xdr:row>
      <xdr:rowOff>2198</xdr:rowOff>
    </xdr:from>
    <xdr:to>
      <xdr:col>7</xdr:col>
      <xdr:colOff>246104</xdr:colOff>
      <xdr:row>29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</xdr:rowOff>
    </xdr:from>
    <xdr:to>
      <xdr:col>7</xdr:col>
      <xdr:colOff>275412</xdr:colOff>
      <xdr:row>33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315058</xdr:colOff>
      <xdr:row>19</xdr:row>
      <xdr:rowOff>2197</xdr:rowOff>
    </xdr:from>
    <xdr:to>
      <xdr:col>14</xdr:col>
      <xdr:colOff>194815</xdr:colOff>
      <xdr:row>33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30"/>
  <sheetViews>
    <sheetView tabSelected="1" zoomScale="130" zoomScaleNormal="130" workbookViewId="0">
      <selection activeCell="F9" sqref="F9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6384" width="8.85546875" style="1"/>
  </cols>
  <sheetData>
    <row r="2" spans="1:16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6" x14ac:dyDescent="0.2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6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6" x14ac:dyDescent="0.25">
      <c r="A5" s="14"/>
      <c r="B5" s="15"/>
      <c r="C5" s="52" t="s">
        <v>1</v>
      </c>
      <c r="D5" s="53"/>
      <c r="E5" s="53"/>
      <c r="F5" s="53"/>
      <c r="G5" s="53"/>
      <c r="H5" s="54"/>
      <c r="I5" s="58" t="s">
        <v>2</v>
      </c>
      <c r="J5" s="59"/>
      <c r="K5" s="60"/>
    </row>
    <row r="6" spans="1:16" x14ac:dyDescent="0.25">
      <c r="A6" s="16" t="s">
        <v>3</v>
      </c>
      <c r="B6" s="17" t="s">
        <v>4</v>
      </c>
      <c r="C6" s="55"/>
      <c r="D6" s="56"/>
      <c r="E6" s="56"/>
      <c r="F6" s="56"/>
      <c r="G6" s="56"/>
      <c r="H6" s="57"/>
      <c r="I6" s="47" t="s">
        <v>5</v>
      </c>
      <c r="J6" s="58" t="s">
        <v>6</v>
      </c>
      <c r="K6" s="62"/>
    </row>
    <row r="7" spans="1:16" x14ac:dyDescent="0.25">
      <c r="A7" s="16" t="s">
        <v>7</v>
      </c>
      <c r="B7" s="17" t="s">
        <v>8</v>
      </c>
      <c r="C7" s="18" t="s">
        <v>9</v>
      </c>
      <c r="D7" s="45" t="s">
        <v>10</v>
      </c>
      <c r="E7" s="45" t="s">
        <v>11</v>
      </c>
      <c r="F7" s="45" t="s">
        <v>12</v>
      </c>
      <c r="G7" s="63" t="s">
        <v>13</v>
      </c>
      <c r="H7" s="64"/>
      <c r="I7" s="61"/>
      <c r="J7" s="45" t="s">
        <v>14</v>
      </c>
      <c r="K7" s="47" t="s">
        <v>38</v>
      </c>
    </row>
    <row r="8" spans="1:16" x14ac:dyDescent="0.25">
      <c r="A8" s="19"/>
      <c r="B8" s="20" t="s">
        <v>15</v>
      </c>
      <c r="C8" s="21" t="s">
        <v>16</v>
      </c>
      <c r="D8" s="46"/>
      <c r="E8" s="46"/>
      <c r="F8" s="46"/>
      <c r="G8" s="22" t="s">
        <v>17</v>
      </c>
      <c r="H8" s="22" t="s">
        <v>18</v>
      </c>
      <c r="I8" s="48"/>
      <c r="J8" s="46"/>
      <c r="K8" s="48"/>
      <c r="L8" s="4"/>
      <c r="M8" s="4"/>
      <c r="N8" s="4"/>
      <c r="O8" s="4"/>
    </row>
    <row r="9" spans="1:16" x14ac:dyDescent="0.25">
      <c r="A9" s="23">
        <v>1</v>
      </c>
      <c r="B9" s="24" t="s">
        <v>19</v>
      </c>
      <c r="C9" s="39">
        <v>7337</v>
      </c>
      <c r="D9" s="39">
        <v>5313</v>
      </c>
      <c r="E9" s="40">
        <v>2024</v>
      </c>
      <c r="F9" s="40" t="s">
        <v>33</v>
      </c>
      <c r="G9" s="40">
        <v>675</v>
      </c>
      <c r="H9" s="40" t="s">
        <v>33</v>
      </c>
      <c r="I9" s="41">
        <v>56742</v>
      </c>
      <c r="J9" s="41">
        <v>56742</v>
      </c>
      <c r="K9" s="41">
        <v>1918</v>
      </c>
      <c r="L9" s="67">
        <v>56.7</v>
      </c>
      <c r="M9" s="67">
        <v>56.7</v>
      </c>
      <c r="N9" s="67"/>
      <c r="O9" s="68">
        <v>54437</v>
      </c>
      <c r="P9" s="69">
        <f>C9/O9*1000</f>
        <v>134.77965354446425</v>
      </c>
    </row>
    <row r="10" spans="1:16" x14ac:dyDescent="0.25">
      <c r="A10" s="23">
        <v>2</v>
      </c>
      <c r="B10" s="25" t="s">
        <v>20</v>
      </c>
      <c r="C10" s="39">
        <v>9249</v>
      </c>
      <c r="D10" s="39">
        <v>2642</v>
      </c>
      <c r="E10" s="39">
        <v>1174</v>
      </c>
      <c r="F10" s="39">
        <v>5638</v>
      </c>
      <c r="G10" s="39">
        <v>587</v>
      </c>
      <c r="H10" s="39">
        <v>188</v>
      </c>
      <c r="I10" s="41">
        <v>108273</v>
      </c>
      <c r="J10" s="41">
        <v>108273</v>
      </c>
      <c r="K10" s="41">
        <v>4852</v>
      </c>
      <c r="L10" s="70">
        <v>108.2</v>
      </c>
      <c r="M10" s="67">
        <v>108.2</v>
      </c>
      <c r="N10" s="67"/>
      <c r="O10" s="68">
        <v>26840</v>
      </c>
      <c r="P10" s="69">
        <f t="shared" ref="P10:P13" si="0">C10/O10*1000</f>
        <v>344.5976154992548</v>
      </c>
    </row>
    <row r="11" spans="1:16" x14ac:dyDescent="0.25">
      <c r="A11" s="23">
        <v>3</v>
      </c>
      <c r="B11" s="25" t="s">
        <v>21</v>
      </c>
      <c r="C11" s="42">
        <v>7891</v>
      </c>
      <c r="D11" s="39">
        <v>5217</v>
      </c>
      <c r="E11" s="39">
        <v>921</v>
      </c>
      <c r="F11" s="40">
        <v>1753</v>
      </c>
      <c r="G11" s="39">
        <v>921</v>
      </c>
      <c r="H11" s="40">
        <v>876</v>
      </c>
      <c r="I11" s="41">
        <v>159423</v>
      </c>
      <c r="J11" s="41">
        <v>157916</v>
      </c>
      <c r="K11" s="41">
        <v>2954</v>
      </c>
      <c r="L11" s="70">
        <v>159.4</v>
      </c>
      <c r="M11" s="67">
        <v>157.9</v>
      </c>
      <c r="N11" s="67"/>
      <c r="O11" s="68">
        <v>20395</v>
      </c>
      <c r="P11" s="69">
        <f t="shared" si="0"/>
        <v>386.908556018632</v>
      </c>
    </row>
    <row r="12" spans="1:16" x14ac:dyDescent="0.25">
      <c r="A12" s="23">
        <v>4</v>
      </c>
      <c r="B12" s="25" t="s">
        <v>22</v>
      </c>
      <c r="C12" s="39">
        <v>13337</v>
      </c>
      <c r="D12" s="39">
        <v>5178</v>
      </c>
      <c r="E12" s="39">
        <v>1028</v>
      </c>
      <c r="F12" s="39">
        <v>7131</v>
      </c>
      <c r="G12" s="39">
        <v>1028</v>
      </c>
      <c r="H12" s="39">
        <v>324</v>
      </c>
      <c r="I12" s="41">
        <v>163077</v>
      </c>
      <c r="J12" s="41">
        <v>37794</v>
      </c>
      <c r="K12" s="41">
        <v>427</v>
      </c>
      <c r="L12" s="70">
        <v>163</v>
      </c>
      <c r="M12" s="67">
        <v>37.700000000000003</v>
      </c>
      <c r="N12" s="67"/>
      <c r="O12" s="68">
        <v>20442</v>
      </c>
      <c r="P12" s="69">
        <f t="shared" si="0"/>
        <v>652.43126895607088</v>
      </c>
    </row>
    <row r="13" spans="1:16" ht="15.75" thickBot="1" x14ac:dyDescent="0.3">
      <c r="A13" s="23">
        <v>5</v>
      </c>
      <c r="B13" s="25" t="s">
        <v>23</v>
      </c>
      <c r="C13" s="43">
        <v>6267</v>
      </c>
      <c r="D13" s="43">
        <v>3264</v>
      </c>
      <c r="E13" s="43" t="s">
        <v>33</v>
      </c>
      <c r="F13" s="43">
        <v>3003</v>
      </c>
      <c r="G13" s="43" t="s">
        <v>33</v>
      </c>
      <c r="H13" s="43">
        <v>125</v>
      </c>
      <c r="I13" s="44">
        <v>59050</v>
      </c>
      <c r="J13" s="44">
        <v>55228</v>
      </c>
      <c r="K13" s="44">
        <v>2334</v>
      </c>
      <c r="L13" s="70">
        <v>59</v>
      </c>
      <c r="M13" s="67">
        <v>55.2</v>
      </c>
      <c r="N13" s="67"/>
      <c r="O13" s="68">
        <v>23017</v>
      </c>
      <c r="P13" s="69">
        <f t="shared" si="0"/>
        <v>272.27701264282922</v>
      </c>
    </row>
    <row r="14" spans="1:16" ht="15.75" thickBot="1" x14ac:dyDescent="0.3">
      <c r="A14" s="49" t="s">
        <v>24</v>
      </c>
      <c r="B14" s="50"/>
      <c r="C14" s="26">
        <f>SUM(C9:C13)</f>
        <v>44081</v>
      </c>
      <c r="D14" s="26">
        <f>SUM(D9:D13)</f>
        <v>21614</v>
      </c>
      <c r="E14" s="26">
        <f>SUM(E9:E13)</f>
        <v>5147</v>
      </c>
      <c r="F14" s="26">
        <f>SUM(F10:F13)</f>
        <v>17525</v>
      </c>
      <c r="G14" s="27">
        <v>735</v>
      </c>
      <c r="H14" s="27">
        <v>224</v>
      </c>
      <c r="I14" s="28">
        <f>SUM(I9:I13)</f>
        <v>546565</v>
      </c>
      <c r="J14" s="28">
        <f>SUM(J9:J13)</f>
        <v>415953</v>
      </c>
      <c r="K14" s="28">
        <f>SUM(K9:K13)</f>
        <v>12485</v>
      </c>
      <c r="L14" s="8"/>
      <c r="M14" s="5"/>
      <c r="N14" s="5"/>
      <c r="O14" s="4"/>
    </row>
    <row r="15" spans="1:16" x14ac:dyDescent="0.25">
      <c r="A15" s="2"/>
      <c r="B15" s="38"/>
      <c r="C15" s="38"/>
      <c r="D15" s="6"/>
      <c r="E15" s="6"/>
      <c r="F15" s="6"/>
      <c r="G15" s="6"/>
      <c r="H15" s="6"/>
      <c r="I15" s="6"/>
      <c r="J15" s="6"/>
      <c r="K15" s="6"/>
      <c r="L15" s="4"/>
      <c r="M15" s="4"/>
      <c r="N15" s="4"/>
      <c r="O15" s="4"/>
    </row>
    <row r="16" spans="1:16" x14ac:dyDescent="0.25">
      <c r="I16" s="7"/>
    </row>
    <row r="30" spans="8:8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8"/>
  <sheetViews>
    <sheetView zoomScale="130" zoomScaleNormal="130" workbookViewId="0">
      <selection activeCell="M10" sqref="M10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6384" width="8.85546875" style="1"/>
  </cols>
  <sheetData>
    <row r="2" spans="1:16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6" x14ac:dyDescent="0.2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6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6" x14ac:dyDescent="0.25">
      <c r="A5" s="14"/>
      <c r="B5" s="15"/>
      <c r="C5" s="52" t="s">
        <v>1</v>
      </c>
      <c r="D5" s="53"/>
      <c r="E5" s="53"/>
      <c r="F5" s="53"/>
      <c r="G5" s="53"/>
      <c r="H5" s="54"/>
      <c r="I5" s="58" t="s">
        <v>2</v>
      </c>
      <c r="J5" s="59"/>
      <c r="K5" s="60"/>
    </row>
    <row r="6" spans="1:16" x14ac:dyDescent="0.25">
      <c r="A6" s="16" t="s">
        <v>3</v>
      </c>
      <c r="B6" s="17" t="s">
        <v>4</v>
      </c>
      <c r="C6" s="55"/>
      <c r="D6" s="56"/>
      <c r="E6" s="56"/>
      <c r="F6" s="56"/>
      <c r="G6" s="56"/>
      <c r="H6" s="57"/>
      <c r="I6" s="47" t="s">
        <v>5</v>
      </c>
      <c r="J6" s="58" t="s">
        <v>6</v>
      </c>
      <c r="K6" s="62"/>
    </row>
    <row r="7" spans="1:16" x14ac:dyDescent="0.25">
      <c r="A7" s="16" t="s">
        <v>7</v>
      </c>
      <c r="B7" s="17" t="s">
        <v>8</v>
      </c>
      <c r="C7" s="18" t="s">
        <v>9</v>
      </c>
      <c r="D7" s="45" t="s">
        <v>10</v>
      </c>
      <c r="E7" s="45" t="s">
        <v>11</v>
      </c>
      <c r="F7" s="45" t="s">
        <v>12</v>
      </c>
      <c r="G7" s="63" t="s">
        <v>13</v>
      </c>
      <c r="H7" s="64"/>
      <c r="I7" s="61"/>
      <c r="J7" s="45" t="s">
        <v>14</v>
      </c>
      <c r="K7" s="47" t="s">
        <v>38</v>
      </c>
    </row>
    <row r="8" spans="1:16" x14ac:dyDescent="0.25">
      <c r="A8" s="19"/>
      <c r="B8" s="20" t="s">
        <v>15</v>
      </c>
      <c r="C8" s="29" t="s">
        <v>16</v>
      </c>
      <c r="D8" s="46"/>
      <c r="E8" s="46"/>
      <c r="F8" s="46"/>
      <c r="G8" s="22" t="s">
        <v>17</v>
      </c>
      <c r="H8" s="22" t="s">
        <v>18</v>
      </c>
      <c r="I8" s="48"/>
      <c r="J8" s="46"/>
      <c r="K8" s="48"/>
    </row>
    <row r="9" spans="1:16" x14ac:dyDescent="0.25">
      <c r="A9" s="23">
        <v>1</v>
      </c>
      <c r="B9" s="32" t="s">
        <v>25</v>
      </c>
      <c r="C9" s="39">
        <v>5239</v>
      </c>
      <c r="D9" s="39">
        <v>1693</v>
      </c>
      <c r="E9" s="40">
        <v>823</v>
      </c>
      <c r="F9" s="40">
        <v>2723</v>
      </c>
      <c r="G9" s="40">
        <v>823</v>
      </c>
      <c r="H9" s="40">
        <v>272</v>
      </c>
      <c r="I9" s="39">
        <v>50473</v>
      </c>
      <c r="J9" s="39">
        <v>50473</v>
      </c>
      <c r="K9" s="40">
        <v>1621</v>
      </c>
      <c r="L9" s="69">
        <v>23955</v>
      </c>
      <c r="M9" s="69">
        <f>C9/L9*1000</f>
        <v>218.7017324149447</v>
      </c>
      <c r="N9" s="78"/>
      <c r="O9" s="78">
        <v>50.4</v>
      </c>
      <c r="P9" s="78">
        <v>50.4</v>
      </c>
    </row>
    <row r="10" spans="1:16" x14ac:dyDescent="0.25">
      <c r="A10" s="23">
        <v>2</v>
      </c>
      <c r="B10" s="33" t="s">
        <v>26</v>
      </c>
      <c r="C10" s="39">
        <v>7736</v>
      </c>
      <c r="D10" s="39">
        <v>2537</v>
      </c>
      <c r="E10" s="39">
        <v>915</v>
      </c>
      <c r="F10" s="40">
        <v>4284</v>
      </c>
      <c r="G10" s="71">
        <v>457</v>
      </c>
      <c r="H10" s="71">
        <v>186</v>
      </c>
      <c r="I10" s="39">
        <v>190342</v>
      </c>
      <c r="J10" s="39">
        <v>163730</v>
      </c>
      <c r="K10" s="39">
        <v>7412</v>
      </c>
      <c r="L10" s="69">
        <v>32305</v>
      </c>
      <c r="M10" s="69">
        <f t="shared" ref="M10:M15" si="0">C10/L10*1000</f>
        <v>239.46757467884228</v>
      </c>
      <c r="N10" s="78"/>
      <c r="O10" s="78">
        <v>190.3</v>
      </c>
      <c r="P10" s="69">
        <v>163.69999999999999</v>
      </c>
    </row>
    <row r="11" spans="1:16" x14ac:dyDescent="0.25">
      <c r="A11" s="23">
        <v>3</v>
      </c>
      <c r="B11" s="33" t="s">
        <v>27</v>
      </c>
      <c r="C11" s="42">
        <v>3487</v>
      </c>
      <c r="D11" s="39">
        <v>1944</v>
      </c>
      <c r="E11" s="39" t="s">
        <v>33</v>
      </c>
      <c r="F11" s="40">
        <v>1543</v>
      </c>
      <c r="G11" s="71" t="s">
        <v>33</v>
      </c>
      <c r="H11" s="40">
        <v>85</v>
      </c>
      <c r="I11" s="39">
        <v>88764</v>
      </c>
      <c r="J11" s="39">
        <v>51501</v>
      </c>
      <c r="K11" s="39">
        <v>3008</v>
      </c>
      <c r="L11" s="69">
        <v>16074</v>
      </c>
      <c r="M11" s="69">
        <f t="shared" si="0"/>
        <v>216.93417942018166</v>
      </c>
      <c r="N11" s="78"/>
      <c r="O11" s="78">
        <v>88.7</v>
      </c>
      <c r="P11" s="78">
        <v>51.5</v>
      </c>
    </row>
    <row r="12" spans="1:16" x14ac:dyDescent="0.25">
      <c r="A12" s="23">
        <v>4</v>
      </c>
      <c r="B12" s="33" t="s">
        <v>28</v>
      </c>
      <c r="C12" s="39">
        <v>6122</v>
      </c>
      <c r="D12" s="39">
        <v>2155</v>
      </c>
      <c r="E12" s="39">
        <v>1715</v>
      </c>
      <c r="F12" s="40">
        <v>2252</v>
      </c>
      <c r="G12" s="40">
        <v>857</v>
      </c>
      <c r="H12" s="40">
        <v>132</v>
      </c>
      <c r="I12" s="39">
        <v>163368</v>
      </c>
      <c r="J12" s="39">
        <v>117475</v>
      </c>
      <c r="K12" s="39">
        <v>18644</v>
      </c>
      <c r="L12" s="69">
        <v>25180</v>
      </c>
      <c r="M12" s="69">
        <f t="shared" si="0"/>
        <v>243.12946783161237</v>
      </c>
      <c r="N12" s="78"/>
      <c r="O12" s="78">
        <v>163.30000000000001</v>
      </c>
      <c r="P12" s="78">
        <v>117.4</v>
      </c>
    </row>
    <row r="13" spans="1:16" x14ac:dyDescent="0.25">
      <c r="A13" s="23">
        <v>5</v>
      </c>
      <c r="B13" s="34" t="s">
        <v>29</v>
      </c>
      <c r="C13" s="39">
        <v>7195</v>
      </c>
      <c r="D13" s="39">
        <v>1518</v>
      </c>
      <c r="E13" s="39">
        <v>3070</v>
      </c>
      <c r="F13" s="39">
        <v>2607</v>
      </c>
      <c r="G13" s="39">
        <v>1535</v>
      </c>
      <c r="H13" s="39">
        <v>200</v>
      </c>
      <c r="I13" s="72">
        <v>159359</v>
      </c>
      <c r="J13" s="39">
        <v>95181</v>
      </c>
      <c r="K13" s="39">
        <v>4420</v>
      </c>
      <c r="L13" s="69">
        <v>33020</v>
      </c>
      <c r="M13" s="69">
        <f t="shared" si="0"/>
        <v>217.89824348879466</v>
      </c>
      <c r="N13" s="78"/>
      <c r="O13" s="78">
        <v>159.30000000000001</v>
      </c>
      <c r="P13" s="78">
        <v>95.1</v>
      </c>
    </row>
    <row r="14" spans="1:16" x14ac:dyDescent="0.25">
      <c r="A14" s="23">
        <v>6</v>
      </c>
      <c r="B14" s="33" t="s">
        <v>30</v>
      </c>
      <c r="C14" s="73">
        <v>11700</v>
      </c>
      <c r="D14" s="40">
        <v>6293</v>
      </c>
      <c r="E14" s="74" t="s">
        <v>33</v>
      </c>
      <c r="F14" s="75">
        <v>5407</v>
      </c>
      <c r="G14" s="75" t="s">
        <v>33</v>
      </c>
      <c r="H14" s="75">
        <v>193</v>
      </c>
      <c r="I14" s="39">
        <v>223201</v>
      </c>
      <c r="J14" s="39">
        <v>89643</v>
      </c>
      <c r="K14" s="39">
        <v>1985</v>
      </c>
      <c r="L14" s="69">
        <v>36160</v>
      </c>
      <c r="M14" s="69">
        <f t="shared" si="0"/>
        <v>323.56194690265488</v>
      </c>
      <c r="N14" s="78"/>
      <c r="O14" s="78">
        <v>223.2</v>
      </c>
      <c r="P14" s="78">
        <v>89.6</v>
      </c>
    </row>
    <row r="15" spans="1:16" x14ac:dyDescent="0.25">
      <c r="A15" s="23">
        <v>7</v>
      </c>
      <c r="B15" s="33" t="s">
        <v>32</v>
      </c>
      <c r="C15" s="40">
        <v>8636</v>
      </c>
      <c r="D15" s="40">
        <v>1138</v>
      </c>
      <c r="E15" s="39">
        <v>1146</v>
      </c>
      <c r="F15" s="40">
        <v>6352</v>
      </c>
      <c r="G15" s="40">
        <v>573</v>
      </c>
      <c r="H15" s="40">
        <v>155</v>
      </c>
      <c r="I15" s="39">
        <v>82421</v>
      </c>
      <c r="J15" s="39">
        <v>82421</v>
      </c>
      <c r="K15" s="39">
        <v>5776</v>
      </c>
      <c r="L15" s="69">
        <v>95189</v>
      </c>
      <c r="M15" s="69">
        <f t="shared" si="0"/>
        <v>90.724768618222697</v>
      </c>
      <c r="N15" s="78"/>
      <c r="O15" s="78">
        <v>82.4</v>
      </c>
      <c r="P15" s="78">
        <v>82.4</v>
      </c>
    </row>
    <row r="16" spans="1:16" x14ac:dyDescent="0.25">
      <c r="A16" s="65" t="s">
        <v>24</v>
      </c>
      <c r="B16" s="66"/>
      <c r="C16" s="30">
        <f>SUM(C9:C15)</f>
        <v>50115</v>
      </c>
      <c r="D16" s="30">
        <f>SUM(D9:D15)</f>
        <v>17278</v>
      </c>
      <c r="E16" s="30">
        <f>SUM(E9:E15)</f>
        <v>7669</v>
      </c>
      <c r="F16" s="30">
        <f>SUM(F9:F15)</f>
        <v>25168</v>
      </c>
      <c r="G16" s="30">
        <v>958</v>
      </c>
      <c r="H16" s="30">
        <v>170</v>
      </c>
      <c r="I16" s="30">
        <f>SUM(I9:I15)</f>
        <v>957928</v>
      </c>
      <c r="J16" s="30">
        <f>SUM(J9:J15)</f>
        <v>650424</v>
      </c>
      <c r="K16" s="31">
        <f>SUM(K9:K15)</f>
        <v>42866</v>
      </c>
      <c r="L16" s="78"/>
      <c r="M16" s="69"/>
      <c r="N16" s="78"/>
      <c r="O16" s="78"/>
      <c r="P16" s="78"/>
    </row>
    <row r="17" spans="1:16" ht="15.75" thickBot="1" x14ac:dyDescent="0.3">
      <c r="A17" s="17">
        <v>8</v>
      </c>
      <c r="B17" s="35" t="s">
        <v>31</v>
      </c>
      <c r="C17" s="76" t="s">
        <v>35</v>
      </c>
      <c r="D17" s="76" t="s">
        <v>35</v>
      </c>
      <c r="E17" s="76" t="s">
        <v>35</v>
      </c>
      <c r="F17" s="76" t="s">
        <v>33</v>
      </c>
      <c r="G17" s="76" t="s">
        <v>35</v>
      </c>
      <c r="H17" s="76" t="s">
        <v>33</v>
      </c>
      <c r="I17" s="76">
        <v>384879</v>
      </c>
      <c r="J17" s="76">
        <v>384879</v>
      </c>
      <c r="K17" s="77">
        <v>17427</v>
      </c>
      <c r="L17" s="69">
        <v>543493</v>
      </c>
      <c r="M17" s="69" t="e">
        <f>C17/L17*1000</f>
        <v>#VALUE!</v>
      </c>
      <c r="N17" s="78"/>
      <c r="O17" s="78">
        <v>384.8</v>
      </c>
      <c r="P17" s="78">
        <v>384.8</v>
      </c>
    </row>
    <row r="18" spans="1:16" ht="15.75" thickBot="1" x14ac:dyDescent="0.3">
      <c r="A18" s="49" t="s">
        <v>24</v>
      </c>
      <c r="B18" s="50"/>
      <c r="C18" s="26">
        <f>SUM(C16:C17)</f>
        <v>50115</v>
      </c>
      <c r="D18" s="26">
        <f>SUM(D16:D17)</f>
        <v>17278</v>
      </c>
      <c r="E18" s="26">
        <f>SUM(E16:E17)</f>
        <v>7669</v>
      </c>
      <c r="F18" s="26">
        <f>SUM(F16:F17)</f>
        <v>25168</v>
      </c>
      <c r="G18" s="27">
        <v>958</v>
      </c>
      <c r="H18" s="27">
        <v>170</v>
      </c>
      <c r="I18" s="26">
        <f>SUM(I16:I17)</f>
        <v>1342807</v>
      </c>
      <c r="J18" s="26">
        <f>SUM(J16:J17)</f>
        <v>1035303</v>
      </c>
      <c r="K18" s="26">
        <f>SUM(K16:K17)</f>
        <v>60293</v>
      </c>
    </row>
    <row r="19" spans="1:16" x14ac:dyDescent="0.25">
      <c r="A19" s="2" t="s">
        <v>36</v>
      </c>
      <c r="B19" s="38"/>
      <c r="C19" s="38"/>
    </row>
    <row r="28" spans="1:16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ht="25.5" x14ac:dyDescent="0.25">
      <c r="A2" s="10" t="s">
        <v>22</v>
      </c>
      <c r="B2" s="11">
        <v>161.19999999999999</v>
      </c>
      <c r="C2" s="11">
        <v>35.700000000000003</v>
      </c>
    </row>
    <row r="3" spans="1:3" x14ac:dyDescent="0.25">
      <c r="A3" s="10" t="s">
        <v>21</v>
      </c>
      <c r="B3" s="11">
        <v>149.4</v>
      </c>
      <c r="C3" s="11">
        <v>147.9</v>
      </c>
    </row>
    <row r="4" spans="1:3" ht="25.5" x14ac:dyDescent="0.25">
      <c r="A4" s="10" t="s">
        <v>20</v>
      </c>
      <c r="B4" s="11">
        <v>99.3</v>
      </c>
      <c r="C4" s="11">
        <v>99.3</v>
      </c>
    </row>
    <row r="5" spans="1:3" x14ac:dyDescent="0.25">
      <c r="A5" s="10" t="s">
        <v>23</v>
      </c>
      <c r="B5" s="11">
        <v>56.5</v>
      </c>
      <c r="C5" s="11">
        <v>52.7</v>
      </c>
    </row>
    <row r="6" spans="1:3" ht="15" customHeight="1" x14ac:dyDescent="0.25">
      <c r="A6" s="9" t="s">
        <v>19</v>
      </c>
      <c r="B6" s="12">
        <v>53.2</v>
      </c>
      <c r="C6" s="12">
        <v>53.2</v>
      </c>
    </row>
    <row r="15" spans="1:3" x14ac:dyDescent="0.25">
      <c r="A15" s="13">
        <v>47.371000000000002</v>
      </c>
      <c r="B15" s="13">
        <v>47.371000000000002</v>
      </c>
    </row>
    <row r="16" spans="1:3" x14ac:dyDescent="0.25">
      <c r="A16" s="13">
        <v>84.283000000000001</v>
      </c>
      <c r="B16" s="13">
        <v>54.415999999999997</v>
      </c>
    </row>
    <row r="17" spans="1:3" x14ac:dyDescent="0.25">
      <c r="A17" s="13">
        <v>81.209999999999994</v>
      </c>
      <c r="B17" s="13">
        <v>43.948</v>
      </c>
    </row>
    <row r="18" spans="1:3" x14ac:dyDescent="0.25">
      <c r="A18" s="13">
        <v>159.137</v>
      </c>
      <c r="B18" s="13">
        <v>76.527000000000001</v>
      </c>
    </row>
    <row r="19" spans="1:3" x14ac:dyDescent="0.25">
      <c r="A19" s="13">
        <v>150.33099999999999</v>
      </c>
      <c r="B19" s="13">
        <v>88.459000000000003</v>
      </c>
    </row>
    <row r="20" spans="1:3" x14ac:dyDescent="0.25">
      <c r="A20" s="13">
        <v>244.38200000000001</v>
      </c>
      <c r="B20" s="13">
        <v>81.176000000000002</v>
      </c>
    </row>
    <row r="21" spans="1:3" x14ac:dyDescent="0.25">
      <c r="A21" s="13">
        <v>67.340999999999994</v>
      </c>
      <c r="B21" s="13">
        <v>67.340999999999994</v>
      </c>
    </row>
    <row r="22" spans="1:3" x14ac:dyDescent="0.25">
      <c r="A22" s="13">
        <v>367.46199999999999</v>
      </c>
      <c r="B22" s="13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3">
        <v>367.46199999999999</v>
      </c>
      <c r="C25" s="13">
        <v>347.88200000000001</v>
      </c>
    </row>
    <row r="26" spans="1:3" x14ac:dyDescent="0.25">
      <c r="A26" t="s">
        <v>30</v>
      </c>
      <c r="B26" s="13">
        <v>244.38200000000001</v>
      </c>
      <c r="C26" s="13">
        <v>81.176000000000002</v>
      </c>
    </row>
    <row r="27" spans="1:3" x14ac:dyDescent="0.25">
      <c r="A27" t="s">
        <v>28</v>
      </c>
      <c r="B27" s="13">
        <v>159.137</v>
      </c>
      <c r="C27" s="13">
        <v>76.527000000000001</v>
      </c>
    </row>
    <row r="28" spans="1:3" x14ac:dyDescent="0.25">
      <c r="A28" t="s">
        <v>29</v>
      </c>
      <c r="B28" s="13">
        <v>150.33099999999999</v>
      </c>
      <c r="C28" s="13">
        <v>88.459000000000003</v>
      </c>
    </row>
    <row r="29" spans="1:3" x14ac:dyDescent="0.25">
      <c r="A29" t="s">
        <v>26</v>
      </c>
      <c r="B29" s="13">
        <v>84.283000000000001</v>
      </c>
      <c r="C29" s="13">
        <v>54.415999999999997</v>
      </c>
    </row>
    <row r="30" spans="1:3" x14ac:dyDescent="0.25">
      <c r="A30" t="s">
        <v>27</v>
      </c>
      <c r="B30" s="13">
        <v>81.209999999999994</v>
      </c>
      <c r="C30" s="13">
        <v>43.948</v>
      </c>
    </row>
    <row r="31" spans="1:3" x14ac:dyDescent="0.25">
      <c r="A31" t="s">
        <v>32</v>
      </c>
      <c r="B31" s="13">
        <v>67.340999999999994</v>
      </c>
      <c r="C31" s="13">
        <v>67.340999999999994</v>
      </c>
    </row>
    <row r="32" spans="1:3" x14ac:dyDescent="0.25">
      <c r="A32" t="s">
        <v>25</v>
      </c>
      <c r="B32" s="13">
        <v>47.371000000000002</v>
      </c>
      <c r="C32" s="13">
        <v>47.371000000000002</v>
      </c>
    </row>
    <row r="34" spans="1:2" ht="25.5" x14ac:dyDescent="0.25">
      <c r="A34" s="10" t="s">
        <v>22</v>
      </c>
      <c r="B34">
        <v>480</v>
      </c>
    </row>
    <row r="35" spans="1:2" x14ac:dyDescent="0.25">
      <c r="A35" s="10" t="s">
        <v>21</v>
      </c>
      <c r="B35">
        <v>358</v>
      </c>
    </row>
    <row r="36" spans="1:2" x14ac:dyDescent="0.25">
      <c r="A36" s="10" t="s">
        <v>20</v>
      </c>
      <c r="B36">
        <v>351</v>
      </c>
    </row>
    <row r="37" spans="1:2" x14ac:dyDescent="0.25">
      <c r="A37" s="10" t="s">
        <v>23</v>
      </c>
      <c r="B37">
        <v>259</v>
      </c>
    </row>
    <row r="38" spans="1:2" ht="25.5" x14ac:dyDescent="0.25">
      <c r="A38" s="9" t="s">
        <v>19</v>
      </c>
      <c r="B38">
        <v>124</v>
      </c>
    </row>
    <row r="40" spans="1:2" x14ac:dyDescent="0.25">
      <c r="A40" s="33" t="s">
        <v>30</v>
      </c>
      <c r="B40">
        <v>303</v>
      </c>
    </row>
    <row r="41" spans="1:2" ht="25.5" x14ac:dyDescent="0.25">
      <c r="A41" s="33" t="s">
        <v>26</v>
      </c>
      <c r="B41">
        <v>265</v>
      </c>
    </row>
    <row r="42" spans="1:2" x14ac:dyDescent="0.25">
      <c r="A42" s="33" t="s">
        <v>27</v>
      </c>
      <c r="B42">
        <v>244</v>
      </c>
    </row>
    <row r="43" spans="1:2" ht="25.5" x14ac:dyDescent="0.25">
      <c r="A43" s="33" t="s">
        <v>28</v>
      </c>
      <c r="B43">
        <v>226</v>
      </c>
    </row>
    <row r="44" spans="1:2" ht="25.5" x14ac:dyDescent="0.25">
      <c r="A44" s="37" t="s">
        <v>25</v>
      </c>
      <c r="B44">
        <v>214</v>
      </c>
    </row>
    <row r="45" spans="1:2" x14ac:dyDescent="0.25">
      <c r="A45" s="33" t="s">
        <v>29</v>
      </c>
      <c r="B45">
        <v>207</v>
      </c>
    </row>
    <row r="46" spans="1:2" ht="25.5" x14ac:dyDescent="0.25">
      <c r="A46" s="33" t="s">
        <v>32</v>
      </c>
      <c r="B46">
        <v>89</v>
      </c>
    </row>
    <row r="47" spans="1:2" ht="25.5" x14ac:dyDescent="0.25">
      <c r="A47" s="36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2014-06-06T07:02:20Z</cp:lastPrinted>
  <dcterms:created xsi:type="dcterms:W3CDTF">2014-01-10T06:33:29Z</dcterms:created>
  <dcterms:modified xsi:type="dcterms:W3CDTF">2017-09-29T12:42:11Z</dcterms:modified>
</cp:coreProperties>
</file>