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sul\Documents\STATISTIKA\2016 m\Paruošta įkėlimui (be formulių)\"/>
    </mc:Choice>
  </mc:AlternateContent>
  <bookViews>
    <workbookView xWindow="480" yWindow="75" windowWidth="18195" windowHeight="11820"/>
  </bookViews>
  <sheets>
    <sheet name="Alytaus" sheetId="1" r:id="rId1"/>
    <sheet name="Vilniaus" sheetId="2" r:id="rId2"/>
    <sheet name="Lapas1" sheetId="3" state="hidden" r:id="rId3"/>
  </sheets>
  <calcPr calcId="152511"/>
</workbook>
</file>

<file path=xl/calcChain.xml><?xml version="1.0" encoding="utf-8"?>
<calcChain xmlns="http://schemas.openxmlformats.org/spreadsheetml/2006/main">
  <c r="U8" i="1" l="1"/>
  <c r="U9" i="1"/>
  <c r="U10" i="1"/>
  <c r="U11" i="1"/>
  <c r="U7" i="1"/>
  <c r="U15" i="2" l="1"/>
  <c r="U8" i="2"/>
  <c r="U9" i="2"/>
  <c r="U10" i="2"/>
  <c r="U11" i="2"/>
  <c r="U12" i="2"/>
  <c r="U13" i="2"/>
  <c r="U7" i="2"/>
  <c r="E45" i="3" l="1"/>
  <c r="F14" i="2" l="1"/>
  <c r="S14" i="2" l="1"/>
  <c r="S16" i="2" s="1"/>
  <c r="Q14" i="2"/>
  <c r="Q16" i="2" s="1"/>
  <c r="P14" i="2"/>
  <c r="P16" i="2" s="1"/>
  <c r="M14" i="2"/>
  <c r="M16" i="2" s="1"/>
  <c r="L14" i="2"/>
  <c r="L16" i="2" s="1"/>
  <c r="I14" i="2"/>
  <c r="I16" i="2" s="1"/>
  <c r="H14" i="2"/>
  <c r="H16" i="2" s="1"/>
  <c r="E14" i="2"/>
  <c r="E16" i="2" s="1"/>
  <c r="D14" i="2"/>
  <c r="D16" i="2" s="1"/>
  <c r="Q12" i="1" l="1"/>
  <c r="P12" i="1"/>
  <c r="M12" i="1"/>
  <c r="L12" i="1"/>
  <c r="I12" i="1"/>
  <c r="H12" i="1"/>
  <c r="E12" i="1"/>
  <c r="D12" i="1"/>
  <c r="S12" i="1" l="1"/>
  <c r="R14" i="2" l="1"/>
  <c r="R16" i="2" s="1"/>
  <c r="O14" i="2"/>
  <c r="O16" i="2" s="1"/>
  <c r="N14" i="2"/>
  <c r="N16" i="2" s="1"/>
  <c r="K14" i="2"/>
  <c r="K16" i="2" s="1"/>
  <c r="J14" i="2"/>
  <c r="J16" i="2" s="1"/>
  <c r="G14" i="2"/>
  <c r="G16" i="2" s="1"/>
  <c r="F16" i="2"/>
  <c r="C14" i="2"/>
  <c r="C16" i="2" s="1"/>
  <c r="R12" i="1"/>
  <c r="O12" i="1"/>
  <c r="N12" i="1"/>
  <c r="K12" i="1"/>
  <c r="J12" i="1"/>
  <c r="G12" i="1"/>
  <c r="F12" i="1"/>
  <c r="C12" i="1"/>
</calcChain>
</file>

<file path=xl/sharedStrings.xml><?xml version="1.0" encoding="utf-8"?>
<sst xmlns="http://schemas.openxmlformats.org/spreadsheetml/2006/main" count="114" uniqueCount="33">
  <si>
    <t>Eil. Nr.</t>
  </si>
  <si>
    <t>Savivaldybių viešosios bibliotekos</t>
  </si>
  <si>
    <t>SVB tinklo bibliotekose</t>
  </si>
  <si>
    <t>VB</t>
  </si>
  <si>
    <t>Miesto fil.</t>
  </si>
  <si>
    <t>Kaimo fil.</t>
  </si>
  <si>
    <t>Renginių lankytojų skaičius</t>
  </si>
  <si>
    <t>Iš viso</t>
  </si>
  <si>
    <t>Komplek-sinių</t>
  </si>
  <si>
    <t>Žodinių</t>
  </si>
  <si>
    <t>Vaizdinių</t>
  </si>
  <si>
    <t>Komplek- sinių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</si>
  <si>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</si>
  <si>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</si>
  <si>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</si>
  <si>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</si>
  <si>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</si>
  <si>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</si>
  <si>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</si>
  <si>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</si>
  <si>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</si>
  <si>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</si>
  <si>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</si>
  <si>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</si>
  <si>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r.</t>
  </si>
  <si>
    <t>x</t>
  </si>
  <si>
    <t>Vilniaus m.</t>
  </si>
  <si>
    <t>Kompleksiniai</t>
  </si>
  <si>
    <t>Žodiniai</t>
  </si>
  <si>
    <t>Vaizdiniai</t>
  </si>
  <si>
    <t>3.13. ALYTAUS APSKRITIES SAVIVALDYBIŲ VIEŠŲJŲ BIBLIOTEKŲ RENGINIAI 2016 M.</t>
  </si>
  <si>
    <t>3.13. VILNIAUS APSKRITIES SAVIVALDYBIŲ VIEŠŲJŲ BIBLIOTEKŲ RENGINIAI 2016 M.</t>
  </si>
  <si>
    <t>n.d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</si>
</sst>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86"/>
      <scheme val="minor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  <font>
      <b/>
      <sz val="10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10"/>
      <color theme="5" tint="-0.249977111117893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10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0" xfId="0" applyFont="1" applyFill="1" applyBorder="1"/>
    <xf numFmtId="0" fontId="4" fillId="2" borderId="0" xfId="0" applyFont="1" applyFill="1"/>
    <xf numFmtId="0" fontId="1" fillId="2" borderId="0" xfId="0" applyFont="1" applyFill="1" applyBorder="1" applyAlignment="1">
      <alignment horizontal="center"/>
    </xf>
    <xf numFmtId="0" fontId="5" fillId="2" borderId="0" xfId="0" applyFont="1" applyFill="1"/>
    <xf numFmtId="0" fontId="1" fillId="2" borderId="0" xfId="0" applyFont="1" applyFill="1"/>
    <xf numFmtId="0" fontId="1" fillId="3" borderId="2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vertical="center" wrapText="1"/>
    </xf>
    <xf numFmtId="9" fontId="0" fillId="0" borderId="0" xfId="0" applyNumberFormat="1"/>
    <xf numFmtId="0" fontId="6" fillId="3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right"/>
    </xf>
    <xf numFmtId="0" fontId="7" fillId="4" borderId="8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vertical="top" wrapText="1"/>
    </xf>
    <xf numFmtId="0" fontId="6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vertical="top" wrapText="1"/>
    </xf>
    <xf numFmtId="0" fontId="6" fillId="2" borderId="0" xfId="0" applyFont="1" applyFill="1" applyBorder="1"/>
    <xf numFmtId="0" fontId="12" fillId="2" borderId="0" xfId="0" applyFont="1" applyFill="1"/>
    <xf numFmtId="0" fontId="7" fillId="4" borderId="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right" vertical="top" wrapText="1"/>
    </xf>
    <xf numFmtId="0" fontId="13" fillId="4" borderId="5" xfId="0" applyFont="1" applyFill="1" applyBorder="1" applyAlignment="1"/>
    <xf numFmtId="0" fontId="7" fillId="4" borderId="6" xfId="0" applyFont="1" applyFill="1" applyBorder="1" applyAlignment="1">
      <alignment horizontal="right"/>
    </xf>
    <xf numFmtId="0" fontId="11" fillId="4" borderId="7" xfId="0" applyFont="1" applyFill="1" applyBorder="1" applyAlignment="1"/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4" fillId="2" borderId="0" xfId="0" applyFont="1" applyFill="1"/>
    <xf numFmtId="1" fontId="14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7EF"/>
      <color rgb="FFFFFFFF"/>
      <color rgb="FFFDFDFD"/>
      <color rgb="FFFFF2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Alytaus apskrities bibliotek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renginiai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14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0.24938068678915135"/>
                  <c:y val="-0.1886825605132691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9411548556430447"/>
                  <c:y val="8.946084864391951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926071741032473E-3"/>
                  <c:y val="4.028178769320501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(Lapas1!$A$30,Lapas1!$A$29,Lapas1!$A$28)</c:f>
              <c:strCache>
                <c:ptCount val="3"/>
                <c:pt idx="0">
                  <c:v>Vaizdiniai</c:v>
                </c:pt>
                <c:pt idx="1">
                  <c:v>Žodiniai</c:v>
                </c:pt>
                <c:pt idx="2">
                  <c:v>Kompleksiniai</c:v>
                </c:pt>
              </c:strCache>
            </c:strRef>
          </c:cat>
          <c:val>
            <c:numRef>
              <c:f>(Alytaus!$F$12,Alytaus!$E$12,Alytaus!$D$12)</c:f>
              <c:numCache>
                <c:formatCode>General</c:formatCode>
                <c:ptCount val="3"/>
                <c:pt idx="0">
                  <c:v>1469</c:v>
                </c:pt>
                <c:pt idx="1">
                  <c:v>1051</c:v>
                </c:pt>
                <c:pt idx="2">
                  <c:v>273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Rengini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skaičius 1000 gyventojų Alytaus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(Alytaus!$B$7,Alytaus!$B$9,Alytaus!$B$8,Alytaus!$B$11,Alytaus!$B$10)</c:f>
              <c:strCache>
                <c:ptCount val="5"/>
                <c:pt idx="0">
                  <c:v>Alytaus m.</c:v>
                </c:pt>
                <c:pt idx="1">
                  <c:v>Druskininkai</c:v>
                </c:pt>
                <c:pt idx="2">
                  <c:v>Alytaus r.</c:v>
                </c:pt>
                <c:pt idx="3">
                  <c:v>Varėna</c:v>
                </c:pt>
                <c:pt idx="4">
                  <c:v>Lazdijai</c:v>
                </c:pt>
              </c:strCache>
            </c:strRef>
          </c:cat>
          <c:val>
            <c:numRef>
              <c:f>(Alytaus!$U$7,Alytaus!$U$9,Alytaus!$U$8,Alytaus!$U$11,Alytaus!$U$10)</c:f>
              <c:numCache>
                <c:formatCode>0</c:formatCode>
                <c:ptCount val="5"/>
                <c:pt idx="0">
                  <c:v>2.7003692341605889</c:v>
                </c:pt>
                <c:pt idx="1">
                  <c:v>17.651385143417507</c:v>
                </c:pt>
                <c:pt idx="2">
                  <c:v>32.67511177347243</c:v>
                </c:pt>
                <c:pt idx="3">
                  <c:v>30.281965503758091</c:v>
                </c:pt>
                <c:pt idx="4">
                  <c:v>34.830251443107329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740315216"/>
        <c:axId val="1740321744"/>
        <c:axId val="0"/>
      </c:bar3DChart>
      <c:catAx>
        <c:axId val="17403152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0321744"/>
        <c:crosses val="autoZero"/>
        <c:auto val="1"/>
        <c:lblAlgn val="ctr"/>
        <c:lblOffset val="100"/>
        <c:noMultiLvlLbl val="0"/>
      </c:catAx>
      <c:valAx>
        <c:axId val="1740321744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1740315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 apskrities bibliotekos renginiai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1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0.26569750656167979"/>
                  <c:y val="-0.1148465296004666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890404636920385"/>
                  <c:y val="5.354075532225138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(Lapas1!$A$30,Lapas1!$A$29,Lapas1!$A$28)</c:f>
              <c:strCache>
                <c:ptCount val="3"/>
                <c:pt idx="0">
                  <c:v>Vaizdiniai</c:v>
                </c:pt>
                <c:pt idx="1">
                  <c:v>Žodiniai</c:v>
                </c:pt>
                <c:pt idx="2">
                  <c:v>Kompleksiniai</c:v>
                </c:pt>
              </c:strCache>
            </c:strRef>
          </c:cat>
          <c:val>
            <c:numRef>
              <c:f>(Vilniaus!$F$16,Vilniaus!$E$16,Vilniaus!$D$16)</c:f>
              <c:numCache>
                <c:formatCode>General</c:formatCode>
                <c:ptCount val="3"/>
                <c:pt idx="0">
                  <c:v>3187</c:v>
                </c:pt>
                <c:pt idx="1">
                  <c:v>2024</c:v>
                </c:pt>
                <c:pt idx="2">
                  <c:v>994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Rengini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skaičius 1000 gyventojų 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(Vilniaus!$B$15,Vilniaus!$B$13,Vilniaus!$B$11,Vilniaus!$B$8,Vilniaus!$B$12,Vilniaus!$B$7,Vilniaus!$B$10,Vilniaus!$B$9)</c:f>
              <c:strCache>
                <c:ptCount val="8"/>
                <c:pt idx="0">
                  <c:v>Vilniaus m.</c:v>
                </c:pt>
                <c:pt idx="1">
                  <c:v>Vilniaus r.</c:v>
                </c:pt>
                <c:pt idx="2">
                  <c:v>Trakai</c:v>
                </c:pt>
                <c:pt idx="3">
                  <c:v>Šalčininkai</c:v>
                </c:pt>
                <c:pt idx="4">
                  <c:v>Ukmergė</c:v>
                </c:pt>
                <c:pt idx="5">
                  <c:v>Elektrėnai</c:v>
                </c:pt>
                <c:pt idx="6">
                  <c:v>Švenčionys</c:v>
                </c:pt>
                <c:pt idx="7">
                  <c:v>Širvintos</c:v>
                </c:pt>
              </c:strCache>
            </c:strRef>
          </c:cat>
          <c:val>
            <c:numRef>
              <c:f>(Vilniaus!$U$15,Vilniaus!$U$13,Vilniaus!$U$11,Vilniaus!$U$8,Vilniaus!$U$12,Vilniaus!$U$7,Vilniaus!$U$10,Vilniaus!$U$9)</c:f>
              <c:numCache>
                <c:formatCode>0</c:formatCode>
                <c:ptCount val="8"/>
                <c:pt idx="0">
                  <c:v>1.7626721963300356</c:v>
                </c:pt>
                <c:pt idx="1">
                  <c:v>9.7700364537919313</c:v>
                </c:pt>
                <c:pt idx="2">
                  <c:v>21.804966686856453</c:v>
                </c:pt>
                <c:pt idx="3">
                  <c:v>18.944435845844296</c:v>
                </c:pt>
                <c:pt idx="4">
                  <c:v>31.747787610619472</c:v>
                </c:pt>
                <c:pt idx="5">
                  <c:v>38.029638906282614</c:v>
                </c:pt>
                <c:pt idx="6">
                  <c:v>46.505162827640987</c:v>
                </c:pt>
                <c:pt idx="7">
                  <c:v>44.357347268881419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750295424"/>
        <c:axId val="1750286720"/>
        <c:axId val="0"/>
      </c:bar3DChart>
      <c:catAx>
        <c:axId val="1750295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0286720"/>
        <c:crosses val="autoZero"/>
        <c:auto val="1"/>
        <c:lblAlgn val="ctr"/>
        <c:lblOffset val="100"/>
        <c:noMultiLvlLbl val="0"/>
      </c:catAx>
      <c:valAx>
        <c:axId val="1750286720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1750295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Rengini</a:t>
            </a:r>
            <a:r>
              <a:rPr lang="lt-LT" b="1">
                <a:solidFill>
                  <a:schemeClr val="tx1"/>
                </a:solidFill>
              </a:rPr>
              <a:t>ų</a:t>
            </a:r>
            <a:r>
              <a:rPr lang="lt-LT" b="1" baseline="0">
                <a:solidFill>
                  <a:schemeClr val="tx1"/>
                </a:solidFill>
              </a:rPr>
              <a:t> skaičius 1000 gyventojų Alytaus apskrities bibliotekose</a:t>
            </a:r>
            <a:endParaRPr lang="lt-LT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810914260717409"/>
          <c:y val="0.19486111111111112"/>
          <c:w val="0.7903353018372703"/>
          <c:h val="0.7208876494604841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Lapas1!$A$2:$A$6</c:f>
              <c:strCache>
                <c:ptCount val="5"/>
                <c:pt idx="0">
                  <c:v>Alytaus m.</c:v>
                </c:pt>
                <c:pt idx="1">
                  <c:v>Druskininkai</c:v>
                </c:pt>
                <c:pt idx="2">
                  <c:v>Alytaus r.</c:v>
                </c:pt>
                <c:pt idx="3">
                  <c:v>Varėna</c:v>
                </c:pt>
                <c:pt idx="4">
                  <c:v>Lazdijai</c:v>
                </c:pt>
              </c:strCache>
            </c:strRef>
          </c:cat>
          <c:val>
            <c:numRef>
              <c:f>Lapas1!$B$2:$B$6</c:f>
              <c:numCache>
                <c:formatCode>General</c:formatCode>
                <c:ptCount val="5"/>
                <c:pt idx="0">
                  <c:v>3</c:v>
                </c:pt>
                <c:pt idx="1">
                  <c:v>18</c:v>
                </c:pt>
                <c:pt idx="2">
                  <c:v>27</c:v>
                </c:pt>
                <c:pt idx="3">
                  <c:v>28</c:v>
                </c:pt>
                <c:pt idx="4">
                  <c:v>34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750297056"/>
        <c:axId val="1750300320"/>
        <c:axId val="0"/>
      </c:bar3DChart>
      <c:catAx>
        <c:axId val="1750297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0300320"/>
        <c:crosses val="autoZero"/>
        <c:auto val="1"/>
        <c:lblAlgn val="ctr"/>
        <c:lblOffset val="100"/>
        <c:noMultiLvlLbl val="0"/>
      </c:catAx>
      <c:valAx>
        <c:axId val="17503003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750297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Rengini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skaičius 1000 gyventojų 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Vilniaus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 apskrities bibliotekose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6">
              <a:lumMod val="40000"/>
              <a:lumOff val="60000"/>
            </a:schemeClr>
          </a:solidFill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9860949074074075"/>
          <c:y val="0.25484666666666667"/>
          <c:w val="0.77787199074074076"/>
          <c:h val="0.69341259259259258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Lapas1!$A$16:$A$23</c:f>
              <c:strCache>
                <c:ptCount val="8"/>
                <c:pt idx="0">
                  <c:v>Vilniaus m.</c:v>
                </c:pt>
                <c:pt idx="1">
                  <c:v>Vilniaus r.</c:v>
                </c:pt>
                <c:pt idx="2">
                  <c:v>Šalčininkai</c:v>
                </c:pt>
                <c:pt idx="3">
                  <c:v>Trakai</c:v>
                </c:pt>
                <c:pt idx="4">
                  <c:v>Ukmergė</c:v>
                </c:pt>
                <c:pt idx="5">
                  <c:v>Elektrėnai</c:v>
                </c:pt>
                <c:pt idx="6">
                  <c:v>Švenčionys</c:v>
                </c:pt>
                <c:pt idx="7">
                  <c:v>Širvintos</c:v>
                </c:pt>
              </c:strCache>
            </c:strRef>
          </c:cat>
          <c:val>
            <c:numRef>
              <c:f>Lapas1!$B$16:$B$23</c:f>
              <c:numCache>
                <c:formatCode>General</c:formatCode>
                <c:ptCount val="8"/>
                <c:pt idx="0">
                  <c:v>2</c:v>
                </c:pt>
                <c:pt idx="1">
                  <c:v>9</c:v>
                </c:pt>
                <c:pt idx="2">
                  <c:v>17</c:v>
                </c:pt>
                <c:pt idx="3">
                  <c:v>19</c:v>
                </c:pt>
                <c:pt idx="4">
                  <c:v>28</c:v>
                </c:pt>
                <c:pt idx="5">
                  <c:v>32</c:v>
                </c:pt>
                <c:pt idx="6">
                  <c:v>42</c:v>
                </c:pt>
                <c:pt idx="7">
                  <c:v>50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750289440"/>
        <c:axId val="1750291072"/>
        <c:axId val="0"/>
      </c:bar3DChart>
      <c:catAx>
        <c:axId val="17502894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0291072"/>
        <c:crosses val="autoZero"/>
        <c:auto val="1"/>
        <c:lblAlgn val="ctr"/>
        <c:lblOffset val="100"/>
        <c:noMultiLvlLbl val="0"/>
      </c:catAx>
      <c:valAx>
        <c:axId val="1750291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50289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2225" cap="flat" cmpd="sng" algn="ctr">
      <a:solidFill>
        <a:schemeClr val="accent6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Alytaus apskrities bibliotek</a:t>
            </a:r>
            <a:r>
              <a:rPr lang="lt-LT" b="1">
                <a:solidFill>
                  <a:sysClr val="windowText" lastClr="000000"/>
                </a:solidFill>
              </a:rPr>
              <a:t>ų</a:t>
            </a:r>
            <a:r>
              <a:rPr lang="lt-LT" b="1" baseline="0">
                <a:solidFill>
                  <a:sysClr val="windowText" lastClr="000000"/>
                </a:solidFill>
              </a:rPr>
              <a:t> renginiai</a:t>
            </a:r>
            <a:endParaRPr lang="lt-LT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23652777777777778"/>
          <c:w val="0.84166666666666656"/>
          <c:h val="0.6020133420822396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5.6749562554680666E-2"/>
                  <c:y val="9.8826552930883646E-2"/>
                </c:manualLayout>
              </c:layout>
              <c:tx>
                <c:rich>
                  <a:bodyPr/>
                  <a:lstStyle/>
                  <a:p>
                    <a:fld id="{9EF1E636-F4CB-4283-8412-D9036415D0CB}" type="VALUE">
                      <a:rPr lang="en-US" sz="1000" b="1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0.1813617672790902"/>
                  <c:y val="-0.14450167687372412"/>
                </c:manualLayout>
              </c:layout>
              <c:tx>
                <c:rich>
                  <a:bodyPr/>
                  <a:lstStyle/>
                  <a:p>
                    <a:r>
                      <a:rPr lang="en-US" b="1" baseline="0">
                        <a:solidFill>
                          <a:schemeClr val="bg1"/>
                        </a:solidFill>
                      </a:rPr>
                      <a:t> </a:t>
                    </a:r>
                    <a:fld id="{E7803EF5-B17F-4463-BE3F-B7E84865040D}" type="PERCENTAGE">
                      <a:rPr lang="en-US" b="1" baseline="0">
                        <a:solidFill>
                          <a:schemeClr val="bg1"/>
                        </a:solidFill>
                      </a:rPr>
                      <a:pPr/>
                      <a:t>[PERCENTAGE]</a:t>
                    </a:fld>
                    <a:endParaRPr lang="en-US" b="1" baseline="0">
                      <a:solidFill>
                        <a:schemeClr val="bg1"/>
                      </a:solidFill>
                    </a:endParaRP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0.2536185476815398"/>
                  <c:y val="-0.12196668124817731"/>
                </c:manualLayout>
              </c:layout>
              <c:tx>
                <c:rich>
                  <a:bodyPr/>
                  <a:lstStyle/>
                  <a:p>
                    <a:fld id="{B3BDBC10-4F3E-47FB-8B6A-B09DF866C173}" type="VALUE">
                      <a:rPr lang="en-US" sz="1000" b="1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341666666666666"/>
                      <c:h val="0.12689814814814815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Lapas1!$A$28:$A$30</c:f>
              <c:strCache>
                <c:ptCount val="3"/>
                <c:pt idx="0">
                  <c:v>Kompleksiniai</c:v>
                </c:pt>
                <c:pt idx="1">
                  <c:v>Žodiniai</c:v>
                </c:pt>
                <c:pt idx="2">
                  <c:v>Vaizdiniai</c:v>
                </c:pt>
              </c:strCache>
            </c:strRef>
          </c:cat>
          <c:val>
            <c:numRef>
              <c:f>Lapas1!$B$28:$B$30</c:f>
              <c:numCache>
                <c:formatCode>0%</c:formatCode>
                <c:ptCount val="3"/>
                <c:pt idx="0">
                  <c:v>0.08</c:v>
                </c:pt>
                <c:pt idx="1">
                  <c:v>0.37</c:v>
                </c:pt>
                <c:pt idx="2">
                  <c:v>0.55000000000000004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77123643919510076"/>
          <c:y val="0.36074365704286965"/>
          <c:w val="0.20909689413823274"/>
          <c:h val="0.251151574803149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Vilniaus apskrities</a:t>
            </a:r>
            <a:r>
              <a:rPr lang="en-US" b="1" baseline="0">
                <a:solidFill>
                  <a:schemeClr val="tx1"/>
                </a:solidFill>
              </a:rPr>
              <a:t> bibliotekos renginiai</a:t>
            </a:r>
            <a:endParaRPr lang="lt-LT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tx>
                <c:rich>
                  <a:bodyPr/>
                  <a:lstStyle/>
                  <a:p>
                    <a:fld id="{A90CE47F-CC90-4473-8A36-9700A8771EE9}" type="VALUE">
                      <a:rPr lang="en-US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0.19545057870370369"/>
                  <c:y val="-0.1193833333333333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5849584426946631"/>
                  <c:y val="-0.1393150335374745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Lapas1!$A$33:$A$35</c:f>
              <c:strCache>
                <c:ptCount val="3"/>
                <c:pt idx="0">
                  <c:v>Kompleksiniai</c:v>
                </c:pt>
                <c:pt idx="1">
                  <c:v>Žodiniai</c:v>
                </c:pt>
                <c:pt idx="2">
                  <c:v>Vaizdiniai</c:v>
                </c:pt>
              </c:strCache>
            </c:strRef>
          </c:cat>
          <c:val>
            <c:numRef>
              <c:f>Lapas1!$B$33:$B$35</c:f>
              <c:numCache>
                <c:formatCode>0%</c:formatCode>
                <c:ptCount val="3"/>
                <c:pt idx="0">
                  <c:v>0.13</c:v>
                </c:pt>
                <c:pt idx="1">
                  <c:v>0.31</c:v>
                </c:pt>
                <c:pt idx="2">
                  <c:v>0.56000000000000005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478657407407407"/>
          <c:y val="0.82270925925925931"/>
          <c:w val="0.61042685185185186"/>
          <c:h val="8.79203703703703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14653</xdr:colOff>
      <xdr:row>12</xdr:row>
      <xdr:rowOff>189034</xdr:rowOff>
    </xdr:from>
    <xdr:to>
      <xdr:col>10</xdr:col>
      <xdr:colOff>40949</xdr:colOff>
      <xdr:row>27</xdr:row>
      <xdr:rowOff>45934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87923</xdr:colOff>
      <xdr:row>12</xdr:row>
      <xdr:rowOff>189035</xdr:rowOff>
    </xdr:from>
    <xdr:to>
      <xdr:col>19</xdr:col>
      <xdr:colOff>568489</xdr:colOff>
      <xdr:row>27</xdr:row>
      <xdr:rowOff>45935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</xdr:colOff>
      <xdr:row>17</xdr:row>
      <xdr:rowOff>9525</xdr:rowOff>
    </xdr:from>
    <xdr:to>
      <xdr:col>9</xdr:col>
      <xdr:colOff>445762</xdr:colOff>
      <xdr:row>31</xdr:row>
      <xdr:rowOff>56925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15875</xdr:colOff>
      <xdr:row>17</xdr:row>
      <xdr:rowOff>9525</xdr:rowOff>
    </xdr:from>
    <xdr:to>
      <xdr:col>19</xdr:col>
      <xdr:colOff>437825</xdr:colOff>
      <xdr:row>31</xdr:row>
      <xdr:rowOff>56925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0</xdr:row>
      <xdr:rowOff>147637</xdr:rowOff>
    </xdr:from>
    <xdr:to>
      <xdr:col>10</xdr:col>
      <xdr:colOff>138525</xdr:colOff>
      <xdr:row>13</xdr:row>
      <xdr:rowOff>104437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247650</xdr:colOff>
      <xdr:row>15</xdr:row>
      <xdr:rowOff>300037</xdr:rowOff>
    </xdr:from>
    <xdr:to>
      <xdr:col>10</xdr:col>
      <xdr:colOff>300450</xdr:colOff>
      <xdr:row>26</xdr:row>
      <xdr:rowOff>104437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604837</xdr:colOff>
      <xdr:row>27</xdr:row>
      <xdr:rowOff>176212</xdr:rowOff>
    </xdr:from>
    <xdr:to>
      <xdr:col>10</xdr:col>
      <xdr:colOff>300037</xdr:colOff>
      <xdr:row>42</xdr:row>
      <xdr:rowOff>61912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409575</xdr:colOff>
      <xdr:row>27</xdr:row>
      <xdr:rowOff>90487</xdr:rowOff>
    </xdr:from>
    <xdr:to>
      <xdr:col>17</xdr:col>
      <xdr:colOff>462375</xdr:colOff>
      <xdr:row>41</xdr:row>
      <xdr:rowOff>123487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U13"/>
  <sheetViews>
    <sheetView tabSelected="1" zoomScale="130" zoomScaleNormal="130" workbookViewId="0">
      <selection activeCell="X19" sqref="X19"/>
    </sheetView>
  </sheetViews>
  <sheetFormatPr defaultColWidth="8.85546875" defaultRowHeight="15" x14ac:dyDescent="0.25"/>
  <cols>
    <col min="1" max="1" width="3.7109375" style="1" customWidth="1"/>
    <col min="2" max="2" width="11.28515625" style="1" customWidth="1"/>
    <col min="3" max="3" width="4.7109375" style="1" customWidth="1"/>
    <col min="4" max="4" width="7.28515625" style="1" customWidth="1"/>
    <col min="5" max="5" width="5.7109375" style="1" customWidth="1"/>
    <col min="6" max="6" width="7" style="1" customWidth="1"/>
    <col min="7" max="7" width="4.7109375" style="1" customWidth="1"/>
    <col min="8" max="8" width="7.28515625" style="1" customWidth="1"/>
    <col min="9" max="9" width="5.7109375" style="1" customWidth="1"/>
    <col min="10" max="10" width="7" style="1" customWidth="1"/>
    <col min="11" max="11" width="4.7109375" style="1" customWidth="1"/>
    <col min="12" max="12" width="7.28515625" style="1" customWidth="1"/>
    <col min="13" max="13" width="5.7109375" style="1" customWidth="1"/>
    <col min="14" max="14" width="7" style="1" customWidth="1"/>
    <col min="15" max="15" width="4.7109375" style="1" customWidth="1"/>
    <col min="16" max="16" width="7.28515625" style="1" customWidth="1"/>
    <col min="17" max="17" width="5.7109375" style="1" customWidth="1"/>
    <col min="18" max="18" width="7" style="1" customWidth="1"/>
    <col min="19" max="19" width="8.28515625" style="1" customWidth="1"/>
    <col min="20" max="16384" width="8.85546875" style="1"/>
  </cols>
  <sheetData>
    <row r="2" spans="1:21" x14ac:dyDescent="0.25">
      <c r="A2" s="30" t="s">
        <v>30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2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1" x14ac:dyDescent="0.25">
      <c r="A4" s="32" t="s">
        <v>0</v>
      </c>
      <c r="B4" s="32" t="s">
        <v>1</v>
      </c>
      <c r="C4" s="35" t="s">
        <v>2</v>
      </c>
      <c r="D4" s="35"/>
      <c r="E4" s="35"/>
      <c r="F4" s="35"/>
      <c r="G4" s="35" t="s">
        <v>3</v>
      </c>
      <c r="H4" s="35"/>
      <c r="I4" s="35"/>
      <c r="J4" s="35"/>
      <c r="K4" s="35" t="s">
        <v>4</v>
      </c>
      <c r="L4" s="35"/>
      <c r="M4" s="35"/>
      <c r="N4" s="35"/>
      <c r="O4" s="35" t="s">
        <v>5</v>
      </c>
      <c r="P4" s="35"/>
      <c r="Q4" s="35"/>
      <c r="R4" s="35"/>
      <c r="S4" s="28" t="s">
        <v>6</v>
      </c>
    </row>
    <row r="5" spans="1:21" x14ac:dyDescent="0.25">
      <c r="A5" s="33"/>
      <c r="B5" s="33"/>
      <c r="C5" s="32" t="s">
        <v>7</v>
      </c>
      <c r="D5" s="28" t="s">
        <v>8</v>
      </c>
      <c r="E5" s="28" t="s">
        <v>9</v>
      </c>
      <c r="F5" s="28" t="s">
        <v>10</v>
      </c>
      <c r="G5" s="32" t="s">
        <v>7</v>
      </c>
      <c r="H5" s="28" t="s">
        <v>11</v>
      </c>
      <c r="I5" s="28" t="s">
        <v>9</v>
      </c>
      <c r="J5" s="28" t="s">
        <v>10</v>
      </c>
      <c r="K5" s="32" t="s">
        <v>7</v>
      </c>
      <c r="L5" s="28" t="s">
        <v>11</v>
      </c>
      <c r="M5" s="28" t="s">
        <v>9</v>
      </c>
      <c r="N5" s="28" t="s">
        <v>10</v>
      </c>
      <c r="O5" s="32" t="s">
        <v>7</v>
      </c>
      <c r="P5" s="28" t="s">
        <v>11</v>
      </c>
      <c r="Q5" s="28" t="s">
        <v>9</v>
      </c>
      <c r="R5" s="28" t="s">
        <v>10</v>
      </c>
      <c r="S5" s="36"/>
    </row>
    <row r="6" spans="1:21" x14ac:dyDescent="0.25">
      <c r="A6" s="34"/>
      <c r="B6" s="34"/>
      <c r="C6" s="34"/>
      <c r="D6" s="29"/>
      <c r="E6" s="29"/>
      <c r="F6" s="29"/>
      <c r="G6" s="34"/>
      <c r="H6" s="29"/>
      <c r="I6" s="29"/>
      <c r="J6" s="29"/>
      <c r="K6" s="34"/>
      <c r="L6" s="29"/>
      <c r="M6" s="29"/>
      <c r="N6" s="29"/>
      <c r="O6" s="34"/>
      <c r="P6" s="29"/>
      <c r="Q6" s="29"/>
      <c r="R6" s="29"/>
      <c r="S6" s="29"/>
    </row>
    <row r="7" spans="1:21" x14ac:dyDescent="0.25">
      <c r="A7" s="15">
        <v>1</v>
      </c>
      <c r="B7" s="16" t="s">
        <v>12</v>
      </c>
      <c r="C7" s="41">
        <v>147</v>
      </c>
      <c r="D7" s="41">
        <v>25</v>
      </c>
      <c r="E7" s="41">
        <v>32</v>
      </c>
      <c r="F7" s="41">
        <v>90</v>
      </c>
      <c r="G7" s="41">
        <v>64</v>
      </c>
      <c r="H7" s="41">
        <v>12</v>
      </c>
      <c r="I7" s="41">
        <v>20</v>
      </c>
      <c r="J7" s="41">
        <v>32</v>
      </c>
      <c r="K7" s="41">
        <v>83</v>
      </c>
      <c r="L7" s="41">
        <v>13</v>
      </c>
      <c r="M7" s="41">
        <v>12</v>
      </c>
      <c r="N7" s="41">
        <v>58</v>
      </c>
      <c r="O7" s="41" t="s">
        <v>25</v>
      </c>
      <c r="P7" s="41" t="s">
        <v>25</v>
      </c>
      <c r="Q7" s="41" t="s">
        <v>25</v>
      </c>
      <c r="R7" s="41" t="s">
        <v>25</v>
      </c>
      <c r="S7" s="41">
        <v>12160</v>
      </c>
      <c r="T7" s="47">
        <v>54437</v>
      </c>
      <c r="U7" s="48">
        <f>C7/T7*1000</f>
        <v>2.7003692341605889</v>
      </c>
    </row>
    <row r="8" spans="1:21" x14ac:dyDescent="0.25">
      <c r="A8" s="15">
        <v>2</v>
      </c>
      <c r="B8" s="14" t="s">
        <v>13</v>
      </c>
      <c r="C8" s="41">
        <v>877</v>
      </c>
      <c r="D8" s="41">
        <v>119</v>
      </c>
      <c r="E8" s="41">
        <v>248</v>
      </c>
      <c r="F8" s="41">
        <v>510</v>
      </c>
      <c r="G8" s="41">
        <v>90</v>
      </c>
      <c r="H8" s="41">
        <v>8</v>
      </c>
      <c r="I8" s="41">
        <v>4</v>
      </c>
      <c r="J8" s="41">
        <v>78</v>
      </c>
      <c r="K8" s="41">
        <v>56</v>
      </c>
      <c r="L8" s="41">
        <v>7</v>
      </c>
      <c r="M8" s="41">
        <v>27</v>
      </c>
      <c r="N8" s="41">
        <v>22</v>
      </c>
      <c r="O8" s="41">
        <v>731</v>
      </c>
      <c r="P8" s="41">
        <v>104</v>
      </c>
      <c r="Q8" s="41">
        <v>217</v>
      </c>
      <c r="R8" s="41">
        <v>410</v>
      </c>
      <c r="S8" s="41">
        <v>14306</v>
      </c>
      <c r="T8" s="47">
        <v>26840</v>
      </c>
      <c r="U8" s="48">
        <f t="shared" ref="U8:U11" si="0">C8/T8*1000</f>
        <v>32.67511177347243</v>
      </c>
    </row>
    <row r="9" spans="1:21" x14ac:dyDescent="0.25">
      <c r="A9" s="15">
        <v>3</v>
      </c>
      <c r="B9" s="14" t="s">
        <v>14</v>
      </c>
      <c r="C9" s="41">
        <v>360</v>
      </c>
      <c r="D9" s="41">
        <v>12</v>
      </c>
      <c r="E9" s="41">
        <v>132</v>
      </c>
      <c r="F9" s="41">
        <v>216</v>
      </c>
      <c r="G9" s="41">
        <v>210</v>
      </c>
      <c r="H9" s="41">
        <v>9</v>
      </c>
      <c r="I9" s="41">
        <v>82</v>
      </c>
      <c r="J9" s="41">
        <v>119</v>
      </c>
      <c r="K9" s="41">
        <v>45</v>
      </c>
      <c r="L9" s="41">
        <v>1</v>
      </c>
      <c r="M9" s="41">
        <v>16</v>
      </c>
      <c r="N9" s="41">
        <v>28</v>
      </c>
      <c r="O9" s="41">
        <v>105</v>
      </c>
      <c r="P9" s="41">
        <v>2</v>
      </c>
      <c r="Q9" s="41">
        <v>34</v>
      </c>
      <c r="R9" s="41">
        <v>69</v>
      </c>
      <c r="S9" s="41">
        <v>9398</v>
      </c>
      <c r="T9" s="47">
        <v>20395</v>
      </c>
      <c r="U9" s="48">
        <f t="shared" si="0"/>
        <v>17.651385143417507</v>
      </c>
    </row>
    <row r="10" spans="1:21" x14ac:dyDescent="0.25">
      <c r="A10" s="15">
        <v>4</v>
      </c>
      <c r="B10" s="14" t="s">
        <v>15</v>
      </c>
      <c r="C10" s="41">
        <v>712</v>
      </c>
      <c r="D10" s="41">
        <v>0</v>
      </c>
      <c r="E10" s="41">
        <v>391</v>
      </c>
      <c r="F10" s="41">
        <v>321</v>
      </c>
      <c r="G10" s="41">
        <v>147</v>
      </c>
      <c r="H10" s="41">
        <v>0</v>
      </c>
      <c r="I10" s="41">
        <v>99</v>
      </c>
      <c r="J10" s="41">
        <v>48</v>
      </c>
      <c r="K10" s="41">
        <v>29</v>
      </c>
      <c r="L10" s="41">
        <v>0</v>
      </c>
      <c r="M10" s="41">
        <v>13</v>
      </c>
      <c r="N10" s="41">
        <v>16</v>
      </c>
      <c r="O10" s="41">
        <v>536</v>
      </c>
      <c r="P10" s="41">
        <v>0</v>
      </c>
      <c r="Q10" s="41">
        <v>279</v>
      </c>
      <c r="R10" s="41">
        <v>257</v>
      </c>
      <c r="S10" s="41">
        <v>15325</v>
      </c>
      <c r="T10" s="47">
        <v>20442</v>
      </c>
      <c r="U10" s="48">
        <f t="shared" si="0"/>
        <v>34.830251443107329</v>
      </c>
    </row>
    <row r="11" spans="1:21" ht="15.75" thickBot="1" x14ac:dyDescent="0.3">
      <c r="A11" s="15">
        <v>5</v>
      </c>
      <c r="B11" s="14" t="s">
        <v>16</v>
      </c>
      <c r="C11" s="42">
        <v>697</v>
      </c>
      <c r="D11" s="42">
        <v>117</v>
      </c>
      <c r="E11" s="42">
        <v>248</v>
      </c>
      <c r="F11" s="42">
        <v>332</v>
      </c>
      <c r="G11" s="41">
        <v>120</v>
      </c>
      <c r="H11" s="41">
        <v>15</v>
      </c>
      <c r="I11" s="41">
        <v>59</v>
      </c>
      <c r="J11" s="43">
        <v>46</v>
      </c>
      <c r="K11" s="41" t="s">
        <v>25</v>
      </c>
      <c r="L11" s="41" t="s">
        <v>25</v>
      </c>
      <c r="M11" s="41" t="s">
        <v>25</v>
      </c>
      <c r="N11" s="43" t="s">
        <v>25</v>
      </c>
      <c r="O11" s="41">
        <v>577</v>
      </c>
      <c r="P11" s="41">
        <v>102</v>
      </c>
      <c r="Q11" s="41">
        <v>189</v>
      </c>
      <c r="R11" s="43">
        <v>286</v>
      </c>
      <c r="S11" s="41">
        <v>11497</v>
      </c>
      <c r="T11" s="47">
        <v>23017</v>
      </c>
      <c r="U11" s="48">
        <f t="shared" si="0"/>
        <v>30.281965503758091</v>
      </c>
    </row>
    <row r="12" spans="1:21" ht="15.75" thickBot="1" x14ac:dyDescent="0.3">
      <c r="A12" s="17"/>
      <c r="B12" s="18" t="s">
        <v>17</v>
      </c>
      <c r="C12" s="19">
        <f t="shared" ref="C12:N12" si="1">SUM(C7:C11)</f>
        <v>2793</v>
      </c>
      <c r="D12" s="19">
        <f t="shared" si="1"/>
        <v>273</v>
      </c>
      <c r="E12" s="19">
        <f t="shared" si="1"/>
        <v>1051</v>
      </c>
      <c r="F12" s="19">
        <f t="shared" si="1"/>
        <v>1469</v>
      </c>
      <c r="G12" s="19">
        <f t="shared" si="1"/>
        <v>631</v>
      </c>
      <c r="H12" s="19">
        <f t="shared" si="1"/>
        <v>44</v>
      </c>
      <c r="I12" s="19">
        <f t="shared" si="1"/>
        <v>264</v>
      </c>
      <c r="J12" s="19">
        <f t="shared" si="1"/>
        <v>323</v>
      </c>
      <c r="K12" s="19">
        <f t="shared" si="1"/>
        <v>213</v>
      </c>
      <c r="L12" s="19">
        <f t="shared" si="1"/>
        <v>21</v>
      </c>
      <c r="M12" s="19">
        <f t="shared" si="1"/>
        <v>68</v>
      </c>
      <c r="N12" s="19">
        <f t="shared" si="1"/>
        <v>124</v>
      </c>
      <c r="O12" s="19">
        <f>SUM(O8:O11)</f>
        <v>1949</v>
      </c>
      <c r="P12" s="19">
        <f>SUM(P8:P11)</f>
        <v>208</v>
      </c>
      <c r="Q12" s="19">
        <f>SUM(Q8:Q11)</f>
        <v>719</v>
      </c>
      <c r="R12" s="19">
        <f>SUM(R8:R11)</f>
        <v>1022</v>
      </c>
      <c r="S12" s="19">
        <f>SUM(S7:S11)</f>
        <v>62686</v>
      </c>
    </row>
    <row r="13" spans="1:2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3"/>
      <c r="O13" s="3"/>
      <c r="P13" s="3"/>
      <c r="Q13" s="3"/>
      <c r="R13" s="3"/>
      <c r="S13" s="3"/>
    </row>
  </sheetData>
  <sortState ref="B27:C30">
    <sortCondition ref="C26"/>
  </sortState>
  <mergeCells count="24">
    <mergeCell ref="Q5:Q6"/>
    <mergeCell ref="R5:R6"/>
    <mergeCell ref="K5:K6"/>
    <mergeCell ref="L5:L6"/>
    <mergeCell ref="M5:M6"/>
    <mergeCell ref="N5:N6"/>
    <mergeCell ref="O5:O6"/>
    <mergeCell ref="P5:P6"/>
    <mergeCell ref="J5:J6"/>
    <mergeCell ref="A2:S2"/>
    <mergeCell ref="A4:A6"/>
    <mergeCell ref="B4:B6"/>
    <mergeCell ref="C4:F4"/>
    <mergeCell ref="G4:J4"/>
    <mergeCell ref="K4:N4"/>
    <mergeCell ref="O4:R4"/>
    <mergeCell ref="S4:S6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U17"/>
  <sheetViews>
    <sheetView zoomScale="120" zoomScaleNormal="120" workbookViewId="0">
      <selection activeCell="V20" sqref="V20"/>
    </sheetView>
  </sheetViews>
  <sheetFormatPr defaultColWidth="8.85546875" defaultRowHeight="15" x14ac:dyDescent="0.25"/>
  <cols>
    <col min="1" max="1" width="3.5703125" style="4" customWidth="1"/>
    <col min="2" max="2" width="11.7109375" style="4" customWidth="1"/>
    <col min="3" max="3" width="5.28515625" style="4" customWidth="1"/>
    <col min="4" max="4" width="7.28515625" style="4" customWidth="1"/>
    <col min="5" max="5" width="5.7109375" style="4" customWidth="1"/>
    <col min="6" max="6" width="7" style="4" customWidth="1"/>
    <col min="7" max="7" width="5.140625" style="4" customWidth="1"/>
    <col min="8" max="8" width="7.28515625" style="4" customWidth="1"/>
    <col min="9" max="9" width="5.7109375" style="4" customWidth="1"/>
    <col min="10" max="10" width="7" style="4" customWidth="1"/>
    <col min="11" max="11" width="5.140625" style="4" customWidth="1"/>
    <col min="12" max="12" width="7.28515625" style="4" customWidth="1"/>
    <col min="13" max="13" width="5.7109375" style="4" customWidth="1"/>
    <col min="14" max="14" width="7" style="4" customWidth="1"/>
    <col min="15" max="15" width="5.140625" style="4" customWidth="1"/>
    <col min="16" max="16" width="7.28515625" style="4" customWidth="1"/>
    <col min="17" max="17" width="5.7109375" style="4" customWidth="1"/>
    <col min="18" max="18" width="7" style="4" customWidth="1"/>
    <col min="19" max="19" width="8.28515625" style="4" customWidth="1"/>
    <col min="20" max="20" width="8.85546875" style="4"/>
    <col min="21" max="21" width="10.140625" style="4" bestFit="1" customWidth="1"/>
    <col min="22" max="16384" width="8.85546875" style="4"/>
  </cols>
  <sheetData>
    <row r="2" spans="1:21" x14ac:dyDescent="0.25">
      <c r="A2" s="30" t="s">
        <v>31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2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1" ht="15" customHeight="1" x14ac:dyDescent="0.25">
      <c r="A4" s="32" t="s">
        <v>0</v>
      </c>
      <c r="B4" s="32" t="s">
        <v>1</v>
      </c>
      <c r="C4" s="35" t="s">
        <v>2</v>
      </c>
      <c r="D4" s="35"/>
      <c r="E4" s="35"/>
      <c r="F4" s="35"/>
      <c r="G4" s="35" t="s">
        <v>3</v>
      </c>
      <c r="H4" s="35"/>
      <c r="I4" s="35"/>
      <c r="J4" s="35"/>
      <c r="K4" s="35" t="s">
        <v>4</v>
      </c>
      <c r="L4" s="35"/>
      <c r="M4" s="35"/>
      <c r="N4" s="35"/>
      <c r="O4" s="35" t="s">
        <v>5</v>
      </c>
      <c r="P4" s="35"/>
      <c r="Q4" s="35"/>
      <c r="R4" s="35"/>
      <c r="S4" s="28" t="s">
        <v>6</v>
      </c>
    </row>
    <row r="5" spans="1:21" ht="15" customHeight="1" x14ac:dyDescent="0.25">
      <c r="A5" s="33"/>
      <c r="B5" s="33"/>
      <c r="C5" s="32" t="s">
        <v>7</v>
      </c>
      <c r="D5" s="28" t="s">
        <v>8</v>
      </c>
      <c r="E5" s="28" t="s">
        <v>9</v>
      </c>
      <c r="F5" s="28" t="s">
        <v>10</v>
      </c>
      <c r="G5" s="32" t="s">
        <v>7</v>
      </c>
      <c r="H5" s="28" t="s">
        <v>11</v>
      </c>
      <c r="I5" s="28" t="s">
        <v>9</v>
      </c>
      <c r="J5" s="28" t="s">
        <v>10</v>
      </c>
      <c r="K5" s="32" t="s">
        <v>7</v>
      </c>
      <c r="L5" s="28" t="s">
        <v>11</v>
      </c>
      <c r="M5" s="28" t="s">
        <v>9</v>
      </c>
      <c r="N5" s="28" t="s">
        <v>10</v>
      </c>
      <c r="O5" s="32" t="s">
        <v>7</v>
      </c>
      <c r="P5" s="28" t="s">
        <v>11</v>
      </c>
      <c r="Q5" s="28" t="s">
        <v>9</v>
      </c>
      <c r="R5" s="28" t="s">
        <v>10</v>
      </c>
      <c r="S5" s="36"/>
    </row>
    <row r="6" spans="1:21" x14ac:dyDescent="0.25">
      <c r="A6" s="34"/>
      <c r="B6" s="34"/>
      <c r="C6" s="34"/>
      <c r="D6" s="29"/>
      <c r="E6" s="29"/>
      <c r="F6" s="29"/>
      <c r="G6" s="34"/>
      <c r="H6" s="29"/>
      <c r="I6" s="29"/>
      <c r="J6" s="29"/>
      <c r="K6" s="34"/>
      <c r="L6" s="29"/>
      <c r="M6" s="29"/>
      <c r="N6" s="29"/>
      <c r="O6" s="34"/>
      <c r="P6" s="29"/>
      <c r="Q6" s="29"/>
      <c r="R6" s="29"/>
      <c r="S6" s="29"/>
    </row>
    <row r="7" spans="1:21" x14ac:dyDescent="0.25">
      <c r="A7" s="15">
        <v>1</v>
      </c>
      <c r="B7" s="20" t="s">
        <v>18</v>
      </c>
      <c r="C7" s="41">
        <v>911</v>
      </c>
      <c r="D7" s="41">
        <v>215</v>
      </c>
      <c r="E7" s="41">
        <v>223</v>
      </c>
      <c r="F7" s="41">
        <v>473</v>
      </c>
      <c r="G7" s="41">
        <v>341</v>
      </c>
      <c r="H7" s="41">
        <v>110</v>
      </c>
      <c r="I7" s="41">
        <v>30</v>
      </c>
      <c r="J7" s="41">
        <v>201</v>
      </c>
      <c r="K7" s="41">
        <v>131</v>
      </c>
      <c r="L7" s="41">
        <v>25</v>
      </c>
      <c r="M7" s="41">
        <v>42</v>
      </c>
      <c r="N7" s="41">
        <v>64</v>
      </c>
      <c r="O7" s="41">
        <v>439</v>
      </c>
      <c r="P7" s="41">
        <v>80</v>
      </c>
      <c r="Q7" s="41">
        <v>151</v>
      </c>
      <c r="R7" s="41">
        <v>208</v>
      </c>
      <c r="S7" s="41">
        <v>20817</v>
      </c>
      <c r="T7" s="47">
        <v>23955</v>
      </c>
      <c r="U7" s="48">
        <f>C7/T7*1000</f>
        <v>38.029638906282614</v>
      </c>
    </row>
    <row r="8" spans="1:21" x14ac:dyDescent="0.25">
      <c r="A8" s="15">
        <v>2</v>
      </c>
      <c r="B8" s="21" t="s">
        <v>19</v>
      </c>
      <c r="C8" s="41">
        <v>612</v>
      </c>
      <c r="D8" s="41">
        <v>73</v>
      </c>
      <c r="E8" s="41">
        <v>180</v>
      </c>
      <c r="F8" s="41">
        <v>359</v>
      </c>
      <c r="G8" s="41">
        <v>106</v>
      </c>
      <c r="H8" s="41">
        <v>7</v>
      </c>
      <c r="I8" s="41">
        <v>31</v>
      </c>
      <c r="J8" s="41">
        <v>68</v>
      </c>
      <c r="K8" s="41">
        <v>66</v>
      </c>
      <c r="L8" s="41">
        <v>11</v>
      </c>
      <c r="M8" s="41">
        <v>13</v>
      </c>
      <c r="N8" s="41">
        <v>42</v>
      </c>
      <c r="O8" s="41">
        <v>440</v>
      </c>
      <c r="P8" s="41">
        <v>48</v>
      </c>
      <c r="Q8" s="41">
        <v>146</v>
      </c>
      <c r="R8" s="41">
        <v>246</v>
      </c>
      <c r="S8" s="41">
        <v>11508</v>
      </c>
      <c r="T8" s="47">
        <v>32305</v>
      </c>
      <c r="U8" s="48">
        <f t="shared" ref="U8:U13" si="0">C8/T8*1000</f>
        <v>18.944435845844296</v>
      </c>
    </row>
    <row r="9" spans="1:21" x14ac:dyDescent="0.25">
      <c r="A9" s="15">
        <v>3</v>
      </c>
      <c r="B9" s="21" t="s">
        <v>20</v>
      </c>
      <c r="C9" s="41">
        <v>713</v>
      </c>
      <c r="D9" s="41">
        <v>125</v>
      </c>
      <c r="E9" s="41">
        <v>206</v>
      </c>
      <c r="F9" s="41">
        <v>382</v>
      </c>
      <c r="G9" s="41">
        <v>221</v>
      </c>
      <c r="H9" s="41">
        <v>48</v>
      </c>
      <c r="I9" s="41">
        <v>76</v>
      </c>
      <c r="J9" s="41">
        <v>97</v>
      </c>
      <c r="K9" s="41" t="s">
        <v>25</v>
      </c>
      <c r="L9" s="41" t="s">
        <v>25</v>
      </c>
      <c r="M9" s="41" t="s">
        <v>25</v>
      </c>
      <c r="N9" s="41" t="s">
        <v>25</v>
      </c>
      <c r="O9" s="41">
        <v>492</v>
      </c>
      <c r="P9" s="41">
        <v>77</v>
      </c>
      <c r="Q9" s="41">
        <v>130</v>
      </c>
      <c r="R9" s="41">
        <v>285</v>
      </c>
      <c r="S9" s="41">
        <v>15340</v>
      </c>
      <c r="T9" s="47">
        <v>16074</v>
      </c>
      <c r="U9" s="48">
        <f t="shared" si="0"/>
        <v>44.357347268881419</v>
      </c>
    </row>
    <row r="10" spans="1:21" x14ac:dyDescent="0.25">
      <c r="A10" s="15">
        <v>4</v>
      </c>
      <c r="B10" s="21" t="s">
        <v>21</v>
      </c>
      <c r="C10" s="41">
        <v>1171</v>
      </c>
      <c r="D10" s="41">
        <v>99</v>
      </c>
      <c r="E10" s="41">
        <v>423</v>
      </c>
      <c r="F10" s="41">
        <v>649</v>
      </c>
      <c r="G10" s="41">
        <v>191</v>
      </c>
      <c r="H10" s="41">
        <v>9</v>
      </c>
      <c r="I10" s="41">
        <v>92</v>
      </c>
      <c r="J10" s="41">
        <v>90</v>
      </c>
      <c r="K10" s="41">
        <v>300</v>
      </c>
      <c r="L10" s="41">
        <v>21</v>
      </c>
      <c r="M10" s="41">
        <v>125</v>
      </c>
      <c r="N10" s="41">
        <v>154</v>
      </c>
      <c r="O10" s="41">
        <v>680</v>
      </c>
      <c r="P10" s="41">
        <v>69</v>
      </c>
      <c r="Q10" s="41">
        <v>206</v>
      </c>
      <c r="R10" s="41">
        <v>405</v>
      </c>
      <c r="S10" s="41">
        <v>9882</v>
      </c>
      <c r="T10" s="47">
        <v>25180</v>
      </c>
      <c r="U10" s="48">
        <f t="shared" si="0"/>
        <v>46.505162827640987</v>
      </c>
    </row>
    <row r="11" spans="1:21" x14ac:dyDescent="0.25">
      <c r="A11" s="15">
        <v>5</v>
      </c>
      <c r="B11" s="21" t="s">
        <v>22</v>
      </c>
      <c r="C11" s="41">
        <v>720</v>
      </c>
      <c r="D11" s="41">
        <v>279</v>
      </c>
      <c r="E11" s="41">
        <v>163</v>
      </c>
      <c r="F11" s="41">
        <v>278</v>
      </c>
      <c r="G11" s="41">
        <v>174</v>
      </c>
      <c r="H11" s="41">
        <v>71</v>
      </c>
      <c r="I11" s="41">
        <v>49</v>
      </c>
      <c r="J11" s="41">
        <v>54</v>
      </c>
      <c r="K11" s="41">
        <v>153</v>
      </c>
      <c r="L11" s="41">
        <v>88</v>
      </c>
      <c r="M11" s="41">
        <v>12</v>
      </c>
      <c r="N11" s="41">
        <v>53</v>
      </c>
      <c r="O11" s="41">
        <v>393</v>
      </c>
      <c r="P11" s="41">
        <v>120</v>
      </c>
      <c r="Q11" s="41">
        <v>102</v>
      </c>
      <c r="R11" s="41">
        <v>171</v>
      </c>
      <c r="S11" s="41">
        <v>10969</v>
      </c>
      <c r="T11" s="47">
        <v>33020</v>
      </c>
      <c r="U11" s="48">
        <f t="shared" si="0"/>
        <v>21.804966686856453</v>
      </c>
    </row>
    <row r="12" spans="1:21" x14ac:dyDescent="0.25">
      <c r="A12" s="15">
        <v>6</v>
      </c>
      <c r="B12" s="21" t="s">
        <v>23</v>
      </c>
      <c r="C12" s="41">
        <v>1148</v>
      </c>
      <c r="D12" s="41">
        <v>172</v>
      </c>
      <c r="E12" s="41">
        <v>560</v>
      </c>
      <c r="F12" s="41">
        <v>416</v>
      </c>
      <c r="G12" s="41">
        <v>173</v>
      </c>
      <c r="H12" s="44">
        <v>29</v>
      </c>
      <c r="I12" s="44">
        <v>91</v>
      </c>
      <c r="J12" s="41">
        <v>53</v>
      </c>
      <c r="K12" s="41" t="s">
        <v>25</v>
      </c>
      <c r="L12" s="44" t="s">
        <v>25</v>
      </c>
      <c r="M12" s="44" t="s">
        <v>25</v>
      </c>
      <c r="N12" s="41" t="s">
        <v>25</v>
      </c>
      <c r="O12" s="41">
        <v>975</v>
      </c>
      <c r="P12" s="44">
        <v>143</v>
      </c>
      <c r="Q12" s="44">
        <v>469</v>
      </c>
      <c r="R12" s="41">
        <v>363</v>
      </c>
      <c r="S12" s="45">
        <v>28021</v>
      </c>
      <c r="T12" s="47">
        <v>36160</v>
      </c>
      <c r="U12" s="48">
        <f t="shared" si="0"/>
        <v>31.747787610619472</v>
      </c>
    </row>
    <row r="13" spans="1:21" x14ac:dyDescent="0.25">
      <c r="A13" s="15">
        <v>7</v>
      </c>
      <c r="B13" s="21" t="s">
        <v>24</v>
      </c>
      <c r="C13" s="41">
        <v>930</v>
      </c>
      <c r="D13" s="41">
        <v>31</v>
      </c>
      <c r="E13" s="41">
        <v>269</v>
      </c>
      <c r="F13" s="41">
        <v>630</v>
      </c>
      <c r="G13" s="41">
        <v>75</v>
      </c>
      <c r="H13" s="41">
        <v>0</v>
      </c>
      <c r="I13" s="41">
        <v>17</v>
      </c>
      <c r="J13" s="41">
        <v>58</v>
      </c>
      <c r="K13" s="41">
        <v>67</v>
      </c>
      <c r="L13" s="41">
        <v>1</v>
      </c>
      <c r="M13" s="41">
        <v>6</v>
      </c>
      <c r="N13" s="41">
        <v>60</v>
      </c>
      <c r="O13" s="41">
        <v>788</v>
      </c>
      <c r="P13" s="41">
        <v>30</v>
      </c>
      <c r="Q13" s="41">
        <v>246</v>
      </c>
      <c r="R13" s="41">
        <v>512</v>
      </c>
      <c r="S13" s="41">
        <v>22520</v>
      </c>
      <c r="T13" s="47">
        <v>95189</v>
      </c>
      <c r="U13" s="48">
        <f t="shared" si="0"/>
        <v>9.7700364537919313</v>
      </c>
    </row>
    <row r="14" spans="1:21" x14ac:dyDescent="0.25">
      <c r="A14" s="37" t="s">
        <v>17</v>
      </c>
      <c r="B14" s="38"/>
      <c r="C14" s="27">
        <f t="shared" ref="C14:S14" si="1">SUM(C7:C13)</f>
        <v>6205</v>
      </c>
      <c r="D14" s="27">
        <f t="shared" si="1"/>
        <v>994</v>
      </c>
      <c r="E14" s="27">
        <f t="shared" si="1"/>
        <v>2024</v>
      </c>
      <c r="F14" s="27">
        <f t="shared" si="1"/>
        <v>3187</v>
      </c>
      <c r="G14" s="27">
        <f t="shared" si="1"/>
        <v>1281</v>
      </c>
      <c r="H14" s="27">
        <f t="shared" si="1"/>
        <v>274</v>
      </c>
      <c r="I14" s="27">
        <f t="shared" si="1"/>
        <v>386</v>
      </c>
      <c r="J14" s="27">
        <f t="shared" si="1"/>
        <v>621</v>
      </c>
      <c r="K14" s="27">
        <f t="shared" si="1"/>
        <v>717</v>
      </c>
      <c r="L14" s="27">
        <f t="shared" si="1"/>
        <v>146</v>
      </c>
      <c r="M14" s="27">
        <f t="shared" si="1"/>
        <v>198</v>
      </c>
      <c r="N14" s="27">
        <f t="shared" si="1"/>
        <v>373</v>
      </c>
      <c r="O14" s="27">
        <f t="shared" si="1"/>
        <v>4207</v>
      </c>
      <c r="P14" s="27">
        <f t="shared" si="1"/>
        <v>567</v>
      </c>
      <c r="Q14" s="27">
        <f t="shared" si="1"/>
        <v>1450</v>
      </c>
      <c r="R14" s="27">
        <f t="shared" si="1"/>
        <v>2190</v>
      </c>
      <c r="S14" s="27">
        <f t="shared" si="1"/>
        <v>119057</v>
      </c>
      <c r="T14" s="47"/>
      <c r="U14" s="47"/>
    </row>
    <row r="15" spans="1:21" ht="15.75" thickBot="1" x14ac:dyDescent="0.3">
      <c r="A15" s="22">
        <v>8</v>
      </c>
      <c r="B15" s="23" t="s">
        <v>26</v>
      </c>
      <c r="C15" s="41">
        <v>958</v>
      </c>
      <c r="D15" s="41" t="s">
        <v>32</v>
      </c>
      <c r="E15" s="41" t="s">
        <v>32</v>
      </c>
      <c r="F15" s="41" t="s">
        <v>32</v>
      </c>
      <c r="G15" s="41" t="s">
        <v>32</v>
      </c>
      <c r="H15" s="41" t="s">
        <v>32</v>
      </c>
      <c r="I15" s="41" t="s">
        <v>32</v>
      </c>
      <c r="J15" s="41" t="s">
        <v>32</v>
      </c>
      <c r="K15" s="41" t="s">
        <v>32</v>
      </c>
      <c r="L15" s="41" t="s">
        <v>32</v>
      </c>
      <c r="M15" s="41" t="s">
        <v>32</v>
      </c>
      <c r="N15" s="41" t="s">
        <v>32</v>
      </c>
      <c r="O15" s="44" t="s">
        <v>25</v>
      </c>
      <c r="P15" s="44" t="s">
        <v>25</v>
      </c>
      <c r="Q15" s="44" t="s">
        <v>25</v>
      </c>
      <c r="R15" s="44" t="s">
        <v>25</v>
      </c>
      <c r="S15" s="46">
        <v>16200</v>
      </c>
      <c r="T15" s="47">
        <v>543493</v>
      </c>
      <c r="U15" s="48">
        <f>C15/T15*1000</f>
        <v>1.7626721963300356</v>
      </c>
    </row>
    <row r="16" spans="1:21" ht="15.75" thickBot="1" x14ac:dyDescent="0.3">
      <c r="A16" s="39" t="s">
        <v>17</v>
      </c>
      <c r="B16" s="40"/>
      <c r="C16" s="26">
        <f t="shared" ref="C16:S16" si="2">SUM(C14:C15)</f>
        <v>7163</v>
      </c>
      <c r="D16" s="26">
        <f t="shared" si="2"/>
        <v>994</v>
      </c>
      <c r="E16" s="26">
        <f t="shared" si="2"/>
        <v>2024</v>
      </c>
      <c r="F16" s="26">
        <f t="shared" si="2"/>
        <v>3187</v>
      </c>
      <c r="G16" s="26">
        <f t="shared" si="2"/>
        <v>1281</v>
      </c>
      <c r="H16" s="26">
        <f t="shared" si="2"/>
        <v>274</v>
      </c>
      <c r="I16" s="26">
        <f t="shared" si="2"/>
        <v>386</v>
      </c>
      <c r="J16" s="26">
        <f t="shared" si="2"/>
        <v>621</v>
      </c>
      <c r="K16" s="26">
        <f t="shared" si="2"/>
        <v>717</v>
      </c>
      <c r="L16" s="26">
        <f t="shared" si="2"/>
        <v>146</v>
      </c>
      <c r="M16" s="26">
        <f t="shared" si="2"/>
        <v>198</v>
      </c>
      <c r="N16" s="26">
        <f t="shared" si="2"/>
        <v>373</v>
      </c>
      <c r="O16" s="26">
        <f t="shared" si="2"/>
        <v>4207</v>
      </c>
      <c r="P16" s="26">
        <f t="shared" si="2"/>
        <v>567</v>
      </c>
      <c r="Q16" s="26">
        <f t="shared" si="2"/>
        <v>1450</v>
      </c>
      <c r="R16" s="26">
        <f t="shared" si="2"/>
        <v>2190</v>
      </c>
      <c r="S16" s="26">
        <f t="shared" si="2"/>
        <v>135257</v>
      </c>
    </row>
    <row r="17" spans="1:19" s="6" customFormat="1" ht="12.75" x14ac:dyDescent="0.2">
      <c r="A17" s="24"/>
      <c r="B17" s="24"/>
      <c r="C17" s="24"/>
      <c r="D17" s="24"/>
      <c r="E17" s="24"/>
      <c r="F17" s="24"/>
      <c r="G17" s="24"/>
      <c r="H17" s="24"/>
      <c r="I17" s="25"/>
      <c r="J17" s="25"/>
      <c r="K17" s="25"/>
      <c r="M17" s="5"/>
      <c r="N17" s="5"/>
      <c r="O17" s="5"/>
      <c r="P17" s="5"/>
      <c r="Q17" s="5"/>
      <c r="R17" s="5"/>
      <c r="S17" s="7"/>
    </row>
  </sheetData>
  <sortState ref="B36:C42">
    <sortCondition ref="C34"/>
  </sortState>
  <mergeCells count="26">
    <mergeCell ref="A14:B14"/>
    <mergeCell ref="A16:B16"/>
    <mergeCell ref="K5:K6"/>
    <mergeCell ref="M5:M6"/>
    <mergeCell ref="E5:E6"/>
    <mergeCell ref="F5:F6"/>
    <mergeCell ref="G5:G6"/>
    <mergeCell ref="H5:H6"/>
    <mergeCell ref="I5:I6"/>
    <mergeCell ref="J5:J6"/>
    <mergeCell ref="A2:S2"/>
    <mergeCell ref="A4:A6"/>
    <mergeCell ref="B4:B6"/>
    <mergeCell ref="C4:F4"/>
    <mergeCell ref="G4:J4"/>
    <mergeCell ref="K4:N4"/>
    <mergeCell ref="O4:R4"/>
    <mergeCell ref="S4:S6"/>
    <mergeCell ref="C5:C6"/>
    <mergeCell ref="D5:D6"/>
    <mergeCell ref="Q5:Q6"/>
    <mergeCell ref="R5:R6"/>
    <mergeCell ref="N5:N6"/>
    <mergeCell ref="O5:O6"/>
    <mergeCell ref="P5:P6"/>
    <mergeCell ref="L5:L6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5"/>
  <sheetViews>
    <sheetView topLeftCell="A10" workbookViewId="0">
      <selection activeCell="A28" sqref="A28"/>
    </sheetView>
  </sheetViews>
  <sheetFormatPr defaultRowHeight="15" x14ac:dyDescent="0.25"/>
  <sheetData>
    <row r="2" spans="1:2" ht="25.5" x14ac:dyDescent="0.25">
      <c r="A2" s="11" t="s">
        <v>12</v>
      </c>
      <c r="B2">
        <v>3</v>
      </c>
    </row>
    <row r="3" spans="1:2" ht="25.5" x14ac:dyDescent="0.25">
      <c r="A3" s="12" t="s">
        <v>14</v>
      </c>
      <c r="B3">
        <v>18</v>
      </c>
    </row>
    <row r="4" spans="1:2" x14ac:dyDescent="0.25">
      <c r="A4" s="12" t="s">
        <v>13</v>
      </c>
      <c r="B4">
        <v>27</v>
      </c>
    </row>
    <row r="5" spans="1:2" x14ac:dyDescent="0.25">
      <c r="A5" s="12" t="s">
        <v>16</v>
      </c>
      <c r="B5">
        <v>28</v>
      </c>
    </row>
    <row r="6" spans="1:2" x14ac:dyDescent="0.25">
      <c r="A6" s="12" t="s">
        <v>15</v>
      </c>
      <c r="B6">
        <v>34</v>
      </c>
    </row>
    <row r="16" spans="1:2" ht="25.5" x14ac:dyDescent="0.25">
      <c r="A16" s="9" t="s">
        <v>26</v>
      </c>
      <c r="B16">
        <v>2</v>
      </c>
    </row>
    <row r="17" spans="1:2" ht="25.5" x14ac:dyDescent="0.25">
      <c r="A17" s="9" t="s">
        <v>24</v>
      </c>
      <c r="B17">
        <v>9</v>
      </c>
    </row>
    <row r="18" spans="1:2" ht="25.5" x14ac:dyDescent="0.25">
      <c r="A18" s="9" t="s">
        <v>19</v>
      </c>
      <c r="B18">
        <v>17</v>
      </c>
    </row>
    <row r="19" spans="1:2" ht="25.5" x14ac:dyDescent="0.25">
      <c r="A19" s="9" t="s">
        <v>22</v>
      </c>
      <c r="B19">
        <v>19</v>
      </c>
    </row>
    <row r="20" spans="1:2" x14ac:dyDescent="0.25">
      <c r="A20" s="9" t="s">
        <v>23</v>
      </c>
      <c r="B20">
        <v>28</v>
      </c>
    </row>
    <row r="21" spans="1:2" ht="25.5" x14ac:dyDescent="0.25">
      <c r="A21" s="8" t="s">
        <v>18</v>
      </c>
      <c r="B21">
        <v>32</v>
      </c>
    </row>
    <row r="22" spans="1:2" ht="25.5" x14ac:dyDescent="0.25">
      <c r="A22" s="9" t="s">
        <v>21</v>
      </c>
      <c r="B22">
        <v>42</v>
      </c>
    </row>
    <row r="23" spans="1:2" x14ac:dyDescent="0.25">
      <c r="A23" s="10" t="s">
        <v>20</v>
      </c>
      <c r="B23">
        <v>50</v>
      </c>
    </row>
    <row r="28" spans="1:2" x14ac:dyDescent="0.25">
      <c r="A28" t="s">
        <v>27</v>
      </c>
      <c r="B28" s="13">
        <v>0.08</v>
      </c>
    </row>
    <row r="29" spans="1:2" x14ac:dyDescent="0.25">
      <c r="A29" t="s">
        <v>28</v>
      </c>
      <c r="B29" s="13">
        <v>0.37</v>
      </c>
    </row>
    <row r="30" spans="1:2" x14ac:dyDescent="0.25">
      <c r="A30" t="s">
        <v>29</v>
      </c>
      <c r="B30" s="13">
        <v>0.55000000000000004</v>
      </c>
    </row>
    <row r="33" spans="1:5" x14ac:dyDescent="0.25">
      <c r="A33" t="s">
        <v>27</v>
      </c>
      <c r="B33" s="13">
        <v>0.13</v>
      </c>
    </row>
    <row r="34" spans="1:5" x14ac:dyDescent="0.25">
      <c r="A34" t="s">
        <v>28</v>
      </c>
      <c r="B34" s="13">
        <v>0.31</v>
      </c>
    </row>
    <row r="35" spans="1:5" x14ac:dyDescent="0.25">
      <c r="A35" t="s">
        <v>29</v>
      </c>
      <c r="B35" s="13">
        <v>0.56000000000000005</v>
      </c>
    </row>
    <row r="39" spans="1:5" x14ac:dyDescent="0.25">
      <c r="B39" s="13"/>
    </row>
    <row r="45" spans="1:5" x14ac:dyDescent="0.25">
      <c r="E45">
        <f>13+31+56</f>
        <v>100</v>
      </c>
    </row>
  </sheetData>
  <sortState ref="A16:B23">
    <sortCondition ref="B16:B23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Šarūnas Šulcas</cp:lastModifiedBy>
  <cp:lastPrinted>2014-05-27T04:59:44Z</cp:lastPrinted>
  <dcterms:created xsi:type="dcterms:W3CDTF">2014-01-10T06:50:17Z</dcterms:created>
  <dcterms:modified xsi:type="dcterms:W3CDTF">2017-09-21T13:38:50Z</dcterms:modified>
</cp:coreProperties>
</file>