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 l="1"/>
  <c r="O16" i="2" s="1"/>
  <c r="P12" i="1"/>
  <c r="O12" i="1"/>
  <c r="N12" i="1" l="1"/>
  <c r="C14" i="2" l="1"/>
  <c r="C16" i="2" s="1"/>
  <c r="D14" i="2"/>
  <c r="D16" i="2" s="1"/>
  <c r="F14" i="2"/>
  <c r="F16" i="2" s="1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  <c r="C12" i="1"/>
</calcChain>
</file>

<file path=xl/sharedStrings.xml><?xml version="1.0" encoding="utf-8"?>
<sst xmlns="http://schemas.openxmlformats.org/spreadsheetml/2006/main" count="170" uniqueCount="52">
  <si>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</si>
  <si>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</si>
  <si>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</si>
  <si>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</si>
  <si>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</si>
  <si>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</si>
  <si>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</si>
  <si>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</si>
  <si>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</si>
  <si>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</si>
  <si>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</si>
  <si>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</si>
  <si>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</si>
  <si>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</si>
  <si>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</si>
  <si>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</si>
  <si>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</si>
  <si>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</si>
  <si>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</si>
  <si>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</si>
  <si>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</si>
  <si>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</si>
  <si>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</si>
  <si>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</si>
  <si>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</si>
  <si>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</si>
  <si>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</si>
  <si>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</si>
  <si>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</si>
  <si>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</si>
  <si>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</si>
  <si>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>Elektrėnai</t>
  </si>
  <si>
    <t>Šalčininkai</t>
  </si>
  <si>
    <t>Širvintos</t>
  </si>
  <si>
    <t>Trakai</t>
  </si>
  <si>
    <t>Vilniaus r.</t>
  </si>
  <si>
    <t>Atidaryta</t>
  </si>
  <si>
    <t>koeficientas</t>
  </si>
  <si>
    <t>Lazdijai</t>
  </si>
  <si>
    <t>Vilniaus m.</t>
  </si>
  <si>
    <t>Stulpelis1</t>
  </si>
  <si>
    <t>Stulpelis2</t>
  </si>
  <si>
    <t>Vilniaus apskritis</t>
  </si>
  <si>
    <t>Ukmergė</t>
  </si>
  <si>
    <t>Švenčionys</t>
  </si>
  <si>
    <t>Alytaus apskrityje</t>
  </si>
  <si>
    <t>Vilniaus apskrityje</t>
  </si>
  <si>
    <t>Nestacionarinis aptarnavimas</t>
  </si>
  <si>
    <t>1.1. ALYTAUS APSKRITIES SAVIVALDYBIŲ VIEŠŲJŲ BIBLIOTEKŲ PRIEINAMUMAS 2016 M.</t>
  </si>
  <si>
    <t xml:space="preserve">   Bibliotekų skaičius 2016 m. pabaigoje                 </t>
  </si>
  <si>
    <t>1.1. VILNIAUS APSKRITIES SAVIVALDYBIŲ VIEŠŲJŲ BIBLIOTEKŲ PRIEINAMUMAS 2016 M.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</si>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</sst>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b/>
      <sz val="11"/>
      <color rgb="FF78263D"/>
      <name val="Arial"/>
      <family val="2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0"/>
      <color rgb="FF8D111A"/>
      <name val="Arial"/>
      <family val="2"/>
      <charset val="186"/>
    </font>
    <font>
      <sz val="10"/>
      <color rgb="FF78263D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3" borderId="12" xfId="0" applyFont="1" applyFill="1" applyBorder="1" applyAlignment="1">
      <alignment vertical="center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/>
    <xf numFmtId="2" fontId="9" fillId="3" borderId="12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4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14" fillId="3" borderId="11" xfId="0" applyFont="1" applyFill="1" applyBorder="1" applyAlignment="1">
      <alignment horizontal="left" vertical="center" wrapText="1"/>
    </xf>
    <xf numFmtId="2" fontId="14" fillId="3" borderId="11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center" wrapText="1"/>
    </xf>
    <xf numFmtId="2" fontId="14" fillId="3" borderId="12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left" vertical="center" wrapText="1"/>
    </xf>
    <xf numFmtId="2" fontId="14" fillId="3" borderId="7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7" fillId="3" borderId="11" xfId="0" applyFont="1" applyFill="1" applyBorder="1"/>
    <xf numFmtId="0" fontId="18" fillId="3" borderId="8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/>
    <xf numFmtId="0" fontId="19" fillId="3" borderId="12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1" fontId="15" fillId="4" borderId="15" xfId="0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1" fontId="15" fillId="4" borderId="15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2" fontId="15" fillId="4" borderId="14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center" vertical="center" wrapText="1"/>
    </xf>
    <xf numFmtId="2" fontId="15" fillId="4" borderId="12" xfId="0" applyNumberFormat="1" applyFont="1" applyFill="1" applyBorder="1" applyAlignment="1">
      <alignment horizontal="center" vertical="center" wrapText="1"/>
    </xf>
    <xf numFmtId="1" fontId="15" fillId="4" borderId="12" xfId="0" applyNumberFormat="1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5" fillId="4" borderId="13" xfId="0" applyFont="1" applyFill="1" applyBorder="1" applyAlignment="1">
      <alignment horizontal="right" vertical="center"/>
    </xf>
    <xf numFmtId="0" fontId="16" fillId="4" borderId="14" xfId="0" applyFont="1" applyFill="1" applyBorder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19" fillId="3" borderId="2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6" fillId="4" borderId="16" xfId="0" applyFont="1" applyFill="1" applyBorder="1" applyAlignment="1"/>
    <xf numFmtId="0" fontId="20" fillId="2" borderId="0" xfId="0" applyFont="1" applyFill="1" applyAlignment="1">
      <alignment horizontal="center"/>
    </xf>
    <xf numFmtId="0" fontId="16" fillId="2" borderId="0" xfId="0" applyFont="1" applyFill="1" applyAlignment="1"/>
    <xf numFmtId="0" fontId="19" fillId="3" borderId="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2" fillId="2" borderId="0" xfId="0" applyFont="1" applyFill="1"/>
    <xf numFmtId="2" fontId="22" fillId="2" borderId="0" xfId="0" applyNumberFormat="1" applyFont="1" applyFill="1"/>
    <xf numFmtId="0" fontId="23" fillId="2" borderId="0" xfId="0" applyFont="1" applyFill="1" applyBorder="1" applyAlignment="1">
      <alignment horizontal="center"/>
    </xf>
    <xf numFmtId="1" fontId="22" fillId="2" borderId="0" xfId="0" applyNumberFormat="1" applyFont="1" applyFill="1"/>
    <xf numFmtId="0" fontId="21" fillId="2" borderId="0" xfId="0" applyFont="1" applyFill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78263D"/>
      <color rgb="FFFFFFFF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</c:v>
                </c:pt>
                <c:pt idx="2">
                  <c:v>1.18</c:v>
                </c:pt>
                <c:pt idx="3">
                  <c:v>0.79</c:v>
                </c:pt>
                <c:pt idx="4">
                  <c:v>0.48</c:v>
                </c:pt>
                <c:pt idx="5">
                  <c:v>0.8</c:v>
                </c:pt>
                <c:pt idx="6">
                  <c:v>0.44</c:v>
                </c:pt>
                <c:pt idx="7">
                  <c:v>0.03</c:v>
                </c:pt>
                <c:pt idx="8">
                  <c:v>0.22</c:v>
                </c:pt>
                <c:pt idx="9">
                  <c:v>7.0000000000000007E-2</c:v>
                </c:pt>
                <c:pt idx="10">
                  <c:v>1.22</c:v>
                </c:pt>
                <c:pt idx="11">
                  <c:v>0.19</c:v>
                </c:pt>
                <c:pt idx="12">
                  <c:v>1.22</c:v>
                </c:pt>
                <c:pt idx="13">
                  <c:v>1.08</c:v>
                </c:pt>
                <c:pt idx="14" formatCode="General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937504"/>
        <c:axId val="-171945664"/>
      </c:radarChart>
      <c:catAx>
        <c:axId val="-1719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45664"/>
        <c:crosses val="autoZero"/>
        <c:auto val="1"/>
        <c:lblAlgn val="ctr"/>
        <c:lblOffset val="100"/>
        <c:noMultiLvlLbl val="0"/>
      </c:catAx>
      <c:valAx>
        <c:axId val="-171945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7193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</c:v>
                </c:pt>
                <c:pt idx="2">
                  <c:v>1.18</c:v>
                </c:pt>
                <c:pt idx="3">
                  <c:v>0.79</c:v>
                </c:pt>
                <c:pt idx="4">
                  <c:v>0.48</c:v>
                </c:pt>
                <c:pt idx="5">
                  <c:v>0.8</c:v>
                </c:pt>
                <c:pt idx="6">
                  <c:v>0.44</c:v>
                </c:pt>
                <c:pt idx="7">
                  <c:v>0.03</c:v>
                </c:pt>
                <c:pt idx="8">
                  <c:v>0.22</c:v>
                </c:pt>
                <c:pt idx="9">
                  <c:v>7.0000000000000007E-2</c:v>
                </c:pt>
                <c:pt idx="10">
                  <c:v>1.22</c:v>
                </c:pt>
                <c:pt idx="11">
                  <c:v>0.19</c:v>
                </c:pt>
                <c:pt idx="12">
                  <c:v>1.22</c:v>
                </c:pt>
                <c:pt idx="13">
                  <c:v>1.08</c:v>
                </c:pt>
                <c:pt idx="14" formatCode="General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939136"/>
        <c:axId val="-171938048"/>
      </c:radarChart>
      <c:catAx>
        <c:axId val="-1719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38048"/>
        <c:crosses val="autoZero"/>
        <c:auto val="1"/>
        <c:lblAlgn val="ctr"/>
        <c:lblOffset val="100"/>
        <c:noMultiLvlLbl val="0"/>
      </c:catAx>
      <c:valAx>
        <c:axId val="-171938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719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Lapas1!$A$6:$A$18</c:f>
              <c:strCache>
                <c:ptCount val="13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Stulpelis1</c:v>
                </c:pt>
                <c:pt idx="5">
                  <c:v>Elektrėnai</c:v>
                </c:pt>
                <c:pt idx="6">
                  <c:v>Šalčininkai</c:v>
                </c:pt>
                <c:pt idx="7">
                  <c:v>Širvintos</c:v>
                </c:pt>
                <c:pt idx="8">
                  <c:v>Švenčionys</c:v>
                </c:pt>
                <c:pt idx="9">
                  <c:v>Trakai</c:v>
                </c:pt>
                <c:pt idx="10">
                  <c:v>Ukmergė</c:v>
                </c:pt>
                <c:pt idx="11">
                  <c:v>Vilniaus r.</c:v>
                </c:pt>
                <c:pt idx="12">
                  <c:v>Vilniaus m.</c:v>
                </c:pt>
              </c:strCache>
            </c:strRef>
          </c:cat>
          <c:val>
            <c:numRef>
              <c:f>Lapas1!$B$6:$B$18</c:f>
              <c:numCache>
                <c:formatCode>0.00</c:formatCode>
                <c:ptCount val="13"/>
                <c:pt idx="0">
                  <c:v>1.21</c:v>
                </c:pt>
                <c:pt idx="1">
                  <c:v>0.19</c:v>
                </c:pt>
                <c:pt idx="2">
                  <c:v>1.18</c:v>
                </c:pt>
                <c:pt idx="3">
                  <c:v>1.04</c:v>
                </c:pt>
                <c:pt idx="4" formatCode="General">
                  <c:v>0</c:v>
                </c:pt>
                <c:pt idx="5">
                  <c:v>0.5</c:v>
                </c:pt>
                <c:pt idx="6">
                  <c:v>0.78</c:v>
                </c:pt>
                <c:pt idx="7">
                  <c:v>1.27</c:v>
                </c:pt>
                <c:pt idx="8">
                  <c:v>0.76</c:v>
                </c:pt>
                <c:pt idx="9">
                  <c:v>0.48</c:v>
                </c:pt>
                <c:pt idx="10">
                  <c:v>0.77</c:v>
                </c:pt>
                <c:pt idx="11">
                  <c:v>0.44</c:v>
                </c:pt>
                <c:pt idx="12">
                  <c:v>0.04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Lapas1!$B$5</c15:sqref>
                        </c15:formulaRef>
                      </c:ext>
                    </c:extLst>
                    <c:strCache>
                      <c:ptCount val="1"/>
                      <c:pt idx="0">
                        <c:v>0,07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71941312"/>
        <c:axId val="-171944576"/>
      </c:radarChart>
      <c:catAx>
        <c:axId val="-17194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44576"/>
        <c:crosses val="autoZero"/>
        <c:auto val="1"/>
        <c:lblAlgn val="ctr"/>
        <c:lblOffset val="100"/>
        <c:noMultiLvlLbl val="0"/>
      </c:catAx>
      <c:valAx>
        <c:axId val="-17194457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17194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938592"/>
        <c:axId val="-171936416"/>
      </c:radarChart>
      <c:catAx>
        <c:axId val="-17193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36416"/>
        <c:crosses val="autoZero"/>
        <c:auto val="1"/>
        <c:lblAlgn val="ctr"/>
        <c:lblOffset val="100"/>
        <c:noMultiLvlLbl val="0"/>
      </c:catAx>
      <c:valAx>
        <c:axId val="-1719364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193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71934240"/>
        <c:axId val="-171933696"/>
      </c:radarChart>
      <c:catAx>
        <c:axId val="-1719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33696"/>
        <c:crosses val="autoZero"/>
        <c:auto val="1"/>
        <c:lblAlgn val="ctr"/>
        <c:lblOffset val="100"/>
        <c:noMultiLvlLbl val="0"/>
      </c:catAx>
      <c:valAx>
        <c:axId val="-171933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193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71940224"/>
        <c:axId val="-171933152"/>
      </c:radarChart>
      <c:catAx>
        <c:axId val="-1719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933152"/>
        <c:crosses val="autoZero"/>
        <c:auto val="1"/>
        <c:lblAlgn val="ctr"/>
        <c:lblOffset val="100"/>
        <c:noMultiLvlLbl val="0"/>
      </c:catAx>
      <c:valAx>
        <c:axId val="-1719331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-17194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0</xdr:rowOff>
    </xdr:from>
    <xdr:to>
      <xdr:col>9</xdr:col>
      <xdr:colOff>246062</xdr:colOff>
      <xdr:row>26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1588</xdr:rowOff>
    </xdr:from>
    <xdr:to>
      <xdr:col>9</xdr:col>
      <xdr:colOff>182563</xdr:colOff>
      <xdr:row>31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4" tableBorderDxfId="3" totalsRowBorderDxfId="2">
  <autoFilter ref="A10:B11"/>
  <tableColumns count="2">
    <tableColumn id="1" name="Stulpelis1" dataDxfId="1"/>
    <tableColumn id="2" name="Stulpeli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3"/>
  <sheetViews>
    <sheetView showGridLines="0" tabSelected="1" zoomScale="120" zoomScaleNormal="120" workbookViewId="0">
      <selection activeCell="M15" sqref="M15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6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5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45" t="s">
        <v>0</v>
      </c>
      <c r="B4" s="46" t="s">
        <v>1</v>
      </c>
      <c r="C4" s="84" t="s">
        <v>49</v>
      </c>
      <c r="D4" s="85"/>
      <c r="E4" s="85"/>
      <c r="F4" s="85"/>
      <c r="G4" s="86"/>
      <c r="H4" s="54" t="s">
        <v>2</v>
      </c>
      <c r="I4" s="54" t="s">
        <v>2</v>
      </c>
      <c r="J4" s="87" t="s">
        <v>3</v>
      </c>
      <c r="K4" s="88"/>
      <c r="L4" s="87" t="s">
        <v>4</v>
      </c>
      <c r="M4" s="88"/>
      <c r="N4" s="88"/>
      <c r="O4" s="88"/>
      <c r="P4" s="89"/>
      <c r="Q4" s="1"/>
      <c r="R4" s="1"/>
    </row>
    <row r="5" spans="1:18" x14ac:dyDescent="0.25">
      <c r="A5" s="47" t="s">
        <v>5</v>
      </c>
      <c r="B5" s="48" t="s">
        <v>6</v>
      </c>
      <c r="C5" s="54" t="s">
        <v>7</v>
      </c>
      <c r="D5" s="87" t="s">
        <v>8</v>
      </c>
      <c r="E5" s="89"/>
      <c r="F5" s="54" t="s">
        <v>9</v>
      </c>
      <c r="G5" s="55" t="s">
        <v>10</v>
      </c>
      <c r="H5" s="56" t="s">
        <v>11</v>
      </c>
      <c r="I5" s="56" t="s">
        <v>12</v>
      </c>
      <c r="J5" s="54" t="s">
        <v>13</v>
      </c>
      <c r="K5" s="55" t="s">
        <v>14</v>
      </c>
      <c r="L5" s="87" t="s">
        <v>15</v>
      </c>
      <c r="M5" s="89"/>
      <c r="N5" s="90" t="s">
        <v>16</v>
      </c>
      <c r="O5" s="91"/>
      <c r="P5" s="92"/>
      <c r="Q5" s="1"/>
      <c r="R5" s="1"/>
    </row>
    <row r="6" spans="1:18" x14ac:dyDescent="0.25">
      <c r="A6" s="49"/>
      <c r="B6" s="50" t="s">
        <v>17</v>
      </c>
      <c r="C6" s="57"/>
      <c r="D6" s="58" t="s">
        <v>7</v>
      </c>
      <c r="E6" s="58" t="s">
        <v>18</v>
      </c>
      <c r="F6" s="59" t="s">
        <v>19</v>
      </c>
      <c r="G6" s="60" t="s">
        <v>20</v>
      </c>
      <c r="H6" s="59" t="s">
        <v>37</v>
      </c>
      <c r="I6" s="59" t="s">
        <v>37</v>
      </c>
      <c r="J6" s="59" t="s">
        <v>19</v>
      </c>
      <c r="K6" s="60" t="s">
        <v>19</v>
      </c>
      <c r="L6" s="59" t="s">
        <v>7</v>
      </c>
      <c r="M6" s="59" t="s">
        <v>21</v>
      </c>
      <c r="N6" s="59" t="s">
        <v>22</v>
      </c>
      <c r="O6" s="59" t="s">
        <v>23</v>
      </c>
      <c r="P6" s="58" t="s">
        <v>24</v>
      </c>
      <c r="Q6" s="1"/>
      <c r="R6" s="1"/>
    </row>
    <row r="7" spans="1:18" x14ac:dyDescent="0.25">
      <c r="A7" s="51">
        <v>1</v>
      </c>
      <c r="B7" s="52" t="s">
        <v>25</v>
      </c>
      <c r="C7" s="99">
        <v>4</v>
      </c>
      <c r="D7" s="99">
        <v>3</v>
      </c>
      <c r="E7" s="99">
        <v>0</v>
      </c>
      <c r="F7" s="99">
        <v>0</v>
      </c>
      <c r="G7" s="99">
        <v>0</v>
      </c>
      <c r="H7" s="100">
        <v>7.0000000000000007E-2</v>
      </c>
      <c r="I7" s="101">
        <v>13609</v>
      </c>
      <c r="J7" s="99">
        <v>0</v>
      </c>
      <c r="K7" s="99">
        <v>0</v>
      </c>
      <c r="L7" s="99">
        <v>1</v>
      </c>
      <c r="M7" s="99">
        <v>0</v>
      </c>
      <c r="N7" s="102" t="s">
        <v>51</v>
      </c>
      <c r="O7" s="101">
        <v>19</v>
      </c>
      <c r="P7" s="102">
        <v>802</v>
      </c>
      <c r="Q7" s="1"/>
      <c r="R7" s="1"/>
    </row>
    <row r="8" spans="1:18" x14ac:dyDescent="0.25">
      <c r="A8" s="51">
        <v>2</v>
      </c>
      <c r="B8" s="53" t="s">
        <v>27</v>
      </c>
      <c r="C8" s="99">
        <v>33</v>
      </c>
      <c r="D8" s="99">
        <v>2</v>
      </c>
      <c r="E8" s="99">
        <v>0</v>
      </c>
      <c r="F8" s="99">
        <v>30</v>
      </c>
      <c r="G8" s="99">
        <v>9</v>
      </c>
      <c r="H8" s="100">
        <v>1.22</v>
      </c>
      <c r="I8" s="101">
        <v>813</v>
      </c>
      <c r="J8" s="99">
        <v>0</v>
      </c>
      <c r="K8" s="99">
        <v>5</v>
      </c>
      <c r="L8" s="99">
        <v>1</v>
      </c>
      <c r="M8" s="99">
        <v>0</v>
      </c>
      <c r="N8" s="102">
        <v>126</v>
      </c>
      <c r="O8" s="102">
        <v>192</v>
      </c>
      <c r="P8" s="102">
        <v>3864</v>
      </c>
      <c r="Q8" s="1"/>
      <c r="R8" s="1"/>
    </row>
    <row r="9" spans="1:18" ht="15.75" customHeight="1" x14ac:dyDescent="0.25">
      <c r="A9" s="51">
        <v>3</v>
      </c>
      <c r="B9" s="53" t="s">
        <v>28</v>
      </c>
      <c r="C9" s="99">
        <v>4</v>
      </c>
      <c r="D9" s="99">
        <v>1</v>
      </c>
      <c r="E9" s="99">
        <v>0</v>
      </c>
      <c r="F9" s="99">
        <v>2</v>
      </c>
      <c r="G9" s="99">
        <v>0</v>
      </c>
      <c r="H9" s="100">
        <v>0.19</v>
      </c>
      <c r="I9" s="101">
        <v>5098</v>
      </c>
      <c r="J9" s="99">
        <v>0</v>
      </c>
      <c r="K9" s="99">
        <v>0</v>
      </c>
      <c r="L9" s="99">
        <v>0</v>
      </c>
      <c r="M9" s="99">
        <v>0</v>
      </c>
      <c r="N9" s="102">
        <v>225</v>
      </c>
      <c r="O9" s="103">
        <v>337</v>
      </c>
      <c r="P9" s="102">
        <v>2436</v>
      </c>
      <c r="Q9" s="1"/>
      <c r="R9" s="1"/>
    </row>
    <row r="10" spans="1:18" x14ac:dyDescent="0.25">
      <c r="A10" s="51">
        <v>4</v>
      </c>
      <c r="B10" s="53" t="s">
        <v>38</v>
      </c>
      <c r="C10" s="99">
        <v>25</v>
      </c>
      <c r="D10" s="99">
        <v>1</v>
      </c>
      <c r="E10" s="99">
        <v>0</v>
      </c>
      <c r="F10" s="99">
        <v>22</v>
      </c>
      <c r="G10" s="99">
        <v>0</v>
      </c>
      <c r="H10" s="100">
        <v>1.22</v>
      </c>
      <c r="I10" s="101">
        <v>817</v>
      </c>
      <c r="J10" s="99">
        <v>0</v>
      </c>
      <c r="K10" s="99">
        <v>0</v>
      </c>
      <c r="L10" s="99">
        <v>3</v>
      </c>
      <c r="M10" s="99">
        <v>7</v>
      </c>
      <c r="N10" s="102">
        <v>32</v>
      </c>
      <c r="O10" s="102">
        <v>12</v>
      </c>
      <c r="P10" s="102">
        <v>38</v>
      </c>
      <c r="Q10" s="1"/>
      <c r="R10" s="1"/>
    </row>
    <row r="11" spans="1:18" ht="15.75" thickBot="1" x14ac:dyDescent="0.3">
      <c r="A11" s="51">
        <v>5</v>
      </c>
      <c r="B11" s="53" t="s">
        <v>29</v>
      </c>
      <c r="C11" s="99">
        <v>25</v>
      </c>
      <c r="D11" s="99">
        <v>0</v>
      </c>
      <c r="E11" s="99">
        <v>0</v>
      </c>
      <c r="F11" s="99">
        <v>24</v>
      </c>
      <c r="G11" s="99">
        <v>0</v>
      </c>
      <c r="H11" s="100">
        <v>1.08</v>
      </c>
      <c r="I11" s="101">
        <v>921</v>
      </c>
      <c r="J11" s="99">
        <v>0</v>
      </c>
      <c r="K11" s="99">
        <v>0</v>
      </c>
      <c r="L11" s="99">
        <v>0</v>
      </c>
      <c r="M11" s="99">
        <v>0</v>
      </c>
      <c r="N11" s="102">
        <v>226</v>
      </c>
      <c r="O11" s="101">
        <v>445</v>
      </c>
      <c r="P11" s="104">
        <v>8092</v>
      </c>
      <c r="Q11" s="1"/>
      <c r="R11" s="1"/>
    </row>
    <row r="12" spans="1:18" ht="15.75" thickBot="1" x14ac:dyDescent="0.3">
      <c r="A12" s="80" t="s">
        <v>30</v>
      </c>
      <c r="B12" s="81"/>
      <c r="C12" s="61">
        <f>SUM(C7:C11)</f>
        <v>91</v>
      </c>
      <c r="D12" s="61">
        <f>SUM(D7:D11)</f>
        <v>7</v>
      </c>
      <c r="E12" s="61">
        <f>SUM(E7:E11)</f>
        <v>0</v>
      </c>
      <c r="F12" s="61">
        <f>SUM(F7:F11)</f>
        <v>78</v>
      </c>
      <c r="G12" s="61">
        <v>4</v>
      </c>
      <c r="H12" s="62">
        <v>0.62</v>
      </c>
      <c r="I12" s="63">
        <v>1594</v>
      </c>
      <c r="J12" s="61">
        <f>SUM(J7:J11)</f>
        <v>0</v>
      </c>
      <c r="K12" s="64">
        <f t="shared" ref="K12:M12" si="0">SUM(K7:K11)</f>
        <v>5</v>
      </c>
      <c r="L12" s="61">
        <f t="shared" si="0"/>
        <v>5</v>
      </c>
      <c r="M12" s="61">
        <f t="shared" si="0"/>
        <v>7</v>
      </c>
      <c r="N12" s="61">
        <f>SUM(N7:N11)</f>
        <v>609</v>
      </c>
      <c r="O12" s="65">
        <f>SUM(O7:O11)</f>
        <v>1005</v>
      </c>
      <c r="P12" s="61">
        <f>SUM(P7:P11)</f>
        <v>15232</v>
      </c>
      <c r="Q12" s="1"/>
      <c r="R12" s="1"/>
    </row>
    <row r="13" spans="1:18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4"/>
      <c r="P13" s="43"/>
      <c r="Q13" s="1"/>
      <c r="R13" s="1"/>
    </row>
    <row r="14" spans="1:18" ht="26.2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8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25">
      <c r="A16" s="4"/>
      <c r="B16" s="5"/>
      <c r="C16" s="4"/>
      <c r="D16" s="6"/>
      <c r="E16" s="6"/>
      <c r="F16" s="7"/>
      <c r="G16" s="4"/>
      <c r="H16" s="4"/>
    </row>
    <row r="19" spans="2:3" x14ac:dyDescent="0.25">
      <c r="B19" s="12"/>
      <c r="C19" s="13"/>
    </row>
    <row r="20" spans="2:3" x14ac:dyDescent="0.25">
      <c r="B20" s="14"/>
      <c r="C20" s="13"/>
    </row>
    <row r="21" spans="2:3" ht="16.5" customHeight="1" x14ac:dyDescent="0.25">
      <c r="B21" s="14"/>
      <c r="C21" s="13"/>
    </row>
    <row r="22" spans="2:3" x14ac:dyDescent="0.25">
      <c r="B22" s="14"/>
      <c r="C22" s="13"/>
    </row>
    <row r="23" spans="2:3" x14ac:dyDescent="0.25">
      <c r="B23" s="14"/>
      <c r="C23" s="13"/>
    </row>
    <row r="24" spans="2:3" x14ac:dyDescent="0.25">
      <c r="B24" s="15"/>
      <c r="C24" s="16"/>
    </row>
    <row r="25" spans="2:3" x14ac:dyDescent="0.25">
      <c r="B25" s="12"/>
      <c r="C25" s="13"/>
    </row>
    <row r="26" spans="2:3" x14ac:dyDescent="0.25">
      <c r="B26" s="14"/>
      <c r="C26" s="13"/>
    </row>
    <row r="27" spans="2:3" x14ac:dyDescent="0.25">
      <c r="B27" s="14"/>
      <c r="C27" s="13"/>
    </row>
    <row r="28" spans="2:3" x14ac:dyDescent="0.25">
      <c r="B28" s="14"/>
      <c r="C28" s="13"/>
    </row>
    <row r="29" spans="2:3" x14ac:dyDescent="0.25">
      <c r="B29" s="14"/>
      <c r="C29" s="13"/>
    </row>
    <row r="30" spans="2:3" x14ac:dyDescent="0.25">
      <c r="B30" s="14"/>
      <c r="C30" s="13"/>
    </row>
    <row r="31" spans="2:3" x14ac:dyDescent="0.25">
      <c r="B31" s="14"/>
      <c r="C31" s="13"/>
    </row>
    <row r="32" spans="2:3" x14ac:dyDescent="0.25">
      <c r="B32" s="14"/>
      <c r="C32" s="13"/>
    </row>
    <row r="33" spans="2:3" x14ac:dyDescent="0.25">
      <c r="B33" s="15"/>
      <c r="C33" s="16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11" priority="7" stopIfTrue="1" operator="lessThan">
      <formula>0</formula>
    </cfRule>
  </conditionalFormatting>
  <conditionalFormatting sqref="O8">
    <cfRule type="cellIs" dxfId="10" priority="6" stopIfTrue="1" operator="lessThan">
      <formula>0</formula>
    </cfRule>
  </conditionalFormatting>
  <conditionalFormatting sqref="O10">
    <cfRule type="cellIs" dxfId="9" priority="5" stopIfTrue="1" operator="lessThan">
      <formula>0</formula>
    </cfRule>
  </conditionalFormatting>
  <conditionalFormatting sqref="P8">
    <cfRule type="cellIs" dxfId="8" priority="4" stopIfTrue="1" operator="lessThan">
      <formula>0</formula>
    </cfRule>
  </conditionalFormatting>
  <conditionalFormatting sqref="P10">
    <cfRule type="cellIs" dxfId="7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U27"/>
  <sheetViews>
    <sheetView showGridLines="0" zoomScale="120" zoomScaleNormal="120" workbookViewId="0">
      <selection activeCell="P20" sqref="P20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1" x14ac:dyDescent="0.25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4" spans="1:21" ht="15" customHeight="1" x14ac:dyDescent="0.25">
      <c r="A4" s="45" t="s">
        <v>0</v>
      </c>
      <c r="B4" s="45" t="s">
        <v>1</v>
      </c>
      <c r="C4" s="84" t="s">
        <v>49</v>
      </c>
      <c r="D4" s="85"/>
      <c r="E4" s="85"/>
      <c r="F4" s="85"/>
      <c r="G4" s="86"/>
      <c r="H4" s="54" t="s">
        <v>2</v>
      </c>
      <c r="I4" s="54" t="s">
        <v>2</v>
      </c>
      <c r="J4" s="87" t="s">
        <v>3</v>
      </c>
      <c r="K4" s="88"/>
      <c r="L4" s="89"/>
      <c r="M4" s="87" t="s">
        <v>47</v>
      </c>
      <c r="N4" s="88"/>
      <c r="O4" s="88"/>
      <c r="P4" s="88"/>
      <c r="Q4" s="89"/>
    </row>
    <row r="5" spans="1:21" ht="15" customHeight="1" x14ac:dyDescent="0.25">
      <c r="A5" s="47" t="s">
        <v>5</v>
      </c>
      <c r="B5" s="66" t="s">
        <v>6</v>
      </c>
      <c r="C5" s="97" t="s">
        <v>7</v>
      </c>
      <c r="D5" s="87" t="s">
        <v>8</v>
      </c>
      <c r="E5" s="89"/>
      <c r="F5" s="54" t="s">
        <v>9</v>
      </c>
      <c r="G5" s="55" t="s">
        <v>10</v>
      </c>
      <c r="H5" s="56" t="s">
        <v>11</v>
      </c>
      <c r="I5" s="56" t="s">
        <v>12</v>
      </c>
      <c r="J5" s="56" t="s">
        <v>36</v>
      </c>
      <c r="K5" s="56" t="s">
        <v>13</v>
      </c>
      <c r="L5" s="67" t="s">
        <v>14</v>
      </c>
      <c r="M5" s="87" t="s">
        <v>15</v>
      </c>
      <c r="N5" s="89"/>
      <c r="O5" s="87" t="s">
        <v>16</v>
      </c>
      <c r="P5" s="88"/>
      <c r="Q5" s="89"/>
    </row>
    <row r="6" spans="1:21" ht="15" customHeight="1" x14ac:dyDescent="0.25">
      <c r="A6" s="49"/>
      <c r="B6" s="68" t="s">
        <v>17</v>
      </c>
      <c r="C6" s="98"/>
      <c r="D6" s="58" t="s">
        <v>7</v>
      </c>
      <c r="E6" s="58" t="s">
        <v>18</v>
      </c>
      <c r="F6" s="59" t="s">
        <v>19</v>
      </c>
      <c r="G6" s="60" t="s">
        <v>20</v>
      </c>
      <c r="H6" s="59" t="s">
        <v>37</v>
      </c>
      <c r="I6" s="59" t="s">
        <v>37</v>
      </c>
      <c r="J6" s="59" t="s">
        <v>19</v>
      </c>
      <c r="K6" s="59" t="s">
        <v>19</v>
      </c>
      <c r="L6" s="60" t="s">
        <v>19</v>
      </c>
      <c r="M6" s="59" t="s">
        <v>7</v>
      </c>
      <c r="N6" s="59" t="s">
        <v>21</v>
      </c>
      <c r="O6" s="59" t="s">
        <v>22</v>
      </c>
      <c r="P6" s="59" t="s">
        <v>23</v>
      </c>
      <c r="Q6" s="58" t="s">
        <v>24</v>
      </c>
    </row>
    <row r="7" spans="1:21" ht="15" customHeight="1" x14ac:dyDescent="0.25">
      <c r="A7" s="51">
        <v>1</v>
      </c>
      <c r="B7" s="52" t="s">
        <v>31</v>
      </c>
      <c r="C7" s="99">
        <v>12</v>
      </c>
      <c r="D7" s="99">
        <v>1</v>
      </c>
      <c r="E7" s="99" t="s">
        <v>26</v>
      </c>
      <c r="F7" s="99">
        <v>10</v>
      </c>
      <c r="G7" s="99">
        <v>1</v>
      </c>
      <c r="H7" s="100">
        <v>0.5</v>
      </c>
      <c r="I7" s="101">
        <v>1996</v>
      </c>
      <c r="J7" s="101">
        <v>0</v>
      </c>
      <c r="K7" s="99">
        <v>0</v>
      </c>
      <c r="L7" s="99">
        <v>0</v>
      </c>
      <c r="M7" s="99">
        <v>0</v>
      </c>
      <c r="N7" s="99">
        <v>0</v>
      </c>
      <c r="O7" s="102">
        <v>104</v>
      </c>
      <c r="P7" s="101">
        <v>153</v>
      </c>
      <c r="Q7" s="102">
        <v>3806</v>
      </c>
      <c r="S7" s="113" t="s">
        <v>25</v>
      </c>
      <c r="T7" s="114">
        <v>7.0000000000000007E-2</v>
      </c>
      <c r="U7" s="113"/>
    </row>
    <row r="8" spans="1:21" ht="15" customHeight="1" x14ac:dyDescent="0.25">
      <c r="A8" s="51">
        <v>2</v>
      </c>
      <c r="B8" s="53" t="s">
        <v>32</v>
      </c>
      <c r="C8" s="99">
        <v>26</v>
      </c>
      <c r="D8" s="99">
        <v>2</v>
      </c>
      <c r="E8" s="99" t="s">
        <v>26</v>
      </c>
      <c r="F8" s="99">
        <v>23</v>
      </c>
      <c r="G8" s="99">
        <v>0</v>
      </c>
      <c r="H8" s="100">
        <v>0.8</v>
      </c>
      <c r="I8" s="101">
        <v>1242</v>
      </c>
      <c r="J8" s="101">
        <v>0</v>
      </c>
      <c r="K8" s="99">
        <v>0</v>
      </c>
      <c r="L8" s="99">
        <v>0</v>
      </c>
      <c r="M8" s="99">
        <v>1</v>
      </c>
      <c r="N8" s="99">
        <v>0</v>
      </c>
      <c r="O8" s="102">
        <v>210</v>
      </c>
      <c r="P8" s="101">
        <v>439</v>
      </c>
      <c r="Q8" s="102">
        <v>5740</v>
      </c>
      <c r="S8" s="115" t="s">
        <v>27</v>
      </c>
      <c r="T8" s="114">
        <v>1.22</v>
      </c>
      <c r="U8" s="113"/>
    </row>
    <row r="9" spans="1:21" ht="15" customHeight="1" x14ac:dyDescent="0.25">
      <c r="A9" s="51">
        <v>3</v>
      </c>
      <c r="B9" s="53" t="s">
        <v>33</v>
      </c>
      <c r="C9" s="99">
        <v>19</v>
      </c>
      <c r="D9" s="99" t="s">
        <v>26</v>
      </c>
      <c r="E9" s="99" t="s">
        <v>26</v>
      </c>
      <c r="F9" s="99">
        <v>18</v>
      </c>
      <c r="G9" s="99">
        <v>0</v>
      </c>
      <c r="H9" s="100">
        <v>1.18</v>
      </c>
      <c r="I9" s="101">
        <v>846</v>
      </c>
      <c r="J9" s="101">
        <v>0</v>
      </c>
      <c r="K9" s="99">
        <v>2</v>
      </c>
      <c r="L9" s="99">
        <v>0</v>
      </c>
      <c r="M9" s="99">
        <v>0</v>
      </c>
      <c r="N9" s="99">
        <v>0</v>
      </c>
      <c r="O9" s="102">
        <v>74</v>
      </c>
      <c r="P9" s="103">
        <v>127</v>
      </c>
      <c r="Q9" s="102">
        <v>1781</v>
      </c>
      <c r="S9" s="113" t="s">
        <v>28</v>
      </c>
      <c r="T9" s="114">
        <v>0.19</v>
      </c>
      <c r="U9" s="113"/>
    </row>
    <row r="10" spans="1:21" ht="15" customHeight="1" x14ac:dyDescent="0.25">
      <c r="A10" s="51">
        <v>4</v>
      </c>
      <c r="B10" s="53" t="s">
        <v>44</v>
      </c>
      <c r="C10" s="99">
        <v>20</v>
      </c>
      <c r="D10" s="99">
        <v>2</v>
      </c>
      <c r="E10" s="99" t="s">
        <v>26</v>
      </c>
      <c r="F10" s="99">
        <v>17</v>
      </c>
      <c r="G10" s="99">
        <v>0</v>
      </c>
      <c r="H10" s="100">
        <v>0.79</v>
      </c>
      <c r="I10" s="101">
        <v>1259</v>
      </c>
      <c r="J10" s="101">
        <v>0</v>
      </c>
      <c r="K10" s="99">
        <v>0</v>
      </c>
      <c r="L10" s="99">
        <v>0</v>
      </c>
      <c r="M10" s="99">
        <v>1</v>
      </c>
      <c r="N10" s="99">
        <v>0</v>
      </c>
      <c r="O10" s="102">
        <v>80</v>
      </c>
      <c r="P10" s="101">
        <v>233</v>
      </c>
      <c r="Q10" s="102">
        <v>4619</v>
      </c>
      <c r="S10" s="116" t="s">
        <v>38</v>
      </c>
      <c r="T10" s="114">
        <v>1.22</v>
      </c>
      <c r="U10" s="113"/>
    </row>
    <row r="11" spans="1:21" ht="15" customHeight="1" x14ac:dyDescent="0.25">
      <c r="A11" s="51">
        <v>5</v>
      </c>
      <c r="B11" s="53" t="s">
        <v>34</v>
      </c>
      <c r="C11" s="99">
        <v>16</v>
      </c>
      <c r="D11" s="99">
        <v>2</v>
      </c>
      <c r="E11" s="99" t="s">
        <v>26</v>
      </c>
      <c r="F11" s="99">
        <v>13</v>
      </c>
      <c r="G11" s="99">
        <v>1</v>
      </c>
      <c r="H11" s="100">
        <v>0.48</v>
      </c>
      <c r="I11" s="101">
        <v>2063</v>
      </c>
      <c r="J11" s="101">
        <v>0</v>
      </c>
      <c r="K11" s="99">
        <v>0</v>
      </c>
      <c r="L11" s="99">
        <v>0</v>
      </c>
      <c r="M11" s="99">
        <v>0</v>
      </c>
      <c r="N11" s="99">
        <v>0</v>
      </c>
      <c r="O11" s="102">
        <v>285</v>
      </c>
      <c r="P11" s="101">
        <v>461</v>
      </c>
      <c r="Q11" s="104">
        <v>9940</v>
      </c>
      <c r="S11" s="113" t="s">
        <v>29</v>
      </c>
      <c r="T11" s="114">
        <v>1.08</v>
      </c>
      <c r="U11" s="113"/>
    </row>
    <row r="12" spans="1:21" ht="15" customHeight="1" x14ac:dyDescent="0.25">
      <c r="A12" s="45">
        <v>6</v>
      </c>
      <c r="B12" s="69" t="s">
        <v>43</v>
      </c>
      <c r="C12" s="105">
        <v>29</v>
      </c>
      <c r="D12" s="105" t="s">
        <v>26</v>
      </c>
      <c r="E12" s="105" t="s">
        <v>26</v>
      </c>
      <c r="F12" s="105">
        <v>28</v>
      </c>
      <c r="G12" s="105">
        <v>3</v>
      </c>
      <c r="H12" s="106">
        <v>0.8</v>
      </c>
      <c r="I12" s="101">
        <v>1246</v>
      </c>
      <c r="J12" s="107">
        <v>0</v>
      </c>
      <c r="K12" s="105">
        <v>0</v>
      </c>
      <c r="L12" s="108">
        <v>0</v>
      </c>
      <c r="M12" s="99">
        <v>2</v>
      </c>
      <c r="N12" s="102">
        <v>0</v>
      </c>
      <c r="O12" s="102">
        <v>140</v>
      </c>
      <c r="P12" s="101">
        <v>305</v>
      </c>
      <c r="Q12" s="102">
        <v>5950</v>
      </c>
      <c r="S12" s="116" t="s">
        <v>45</v>
      </c>
      <c r="T12" s="113">
        <v>0.62</v>
      </c>
      <c r="U12" s="113"/>
    </row>
    <row r="13" spans="1:21" ht="15" customHeight="1" x14ac:dyDescent="0.25">
      <c r="A13" s="51">
        <v>7</v>
      </c>
      <c r="B13" s="53" t="s">
        <v>35</v>
      </c>
      <c r="C13" s="99">
        <v>42</v>
      </c>
      <c r="D13" s="99">
        <v>2</v>
      </c>
      <c r="E13" s="99">
        <v>1</v>
      </c>
      <c r="F13" s="99">
        <v>39</v>
      </c>
      <c r="G13" s="99">
        <v>0</v>
      </c>
      <c r="H13" s="100">
        <v>0.44</v>
      </c>
      <c r="I13" s="101">
        <v>2266</v>
      </c>
      <c r="J13" s="101">
        <v>0</v>
      </c>
      <c r="K13" s="99">
        <v>0</v>
      </c>
      <c r="L13" s="99">
        <v>0</v>
      </c>
      <c r="M13" s="99">
        <v>0</v>
      </c>
      <c r="N13" s="99">
        <v>0</v>
      </c>
      <c r="O13" s="102">
        <v>225</v>
      </c>
      <c r="P13" s="101">
        <v>359</v>
      </c>
      <c r="Q13" s="102">
        <v>6008</v>
      </c>
      <c r="S13" s="113"/>
      <c r="T13" s="113"/>
      <c r="U13" s="113"/>
    </row>
    <row r="14" spans="1:21" s="8" customFormat="1" ht="15" customHeight="1" x14ac:dyDescent="0.25">
      <c r="A14" s="73"/>
      <c r="B14" s="74" t="s">
        <v>30</v>
      </c>
      <c r="C14" s="75">
        <f>SUM(C7:C13)</f>
        <v>164</v>
      </c>
      <c r="D14" s="75">
        <f>SUM(D7:D13)</f>
        <v>9</v>
      </c>
      <c r="E14" s="75">
        <v>1</v>
      </c>
      <c r="F14" s="75">
        <f>SUM(F7:F13)</f>
        <v>148</v>
      </c>
      <c r="G14" s="75">
        <f>SUM(G7:G13)</f>
        <v>5</v>
      </c>
      <c r="H14" s="76">
        <v>0.62</v>
      </c>
      <c r="I14" s="77">
        <v>1596</v>
      </c>
      <c r="J14" s="77">
        <v>0</v>
      </c>
      <c r="K14" s="75">
        <f>SUM(K7:K13)</f>
        <v>2</v>
      </c>
      <c r="L14" s="75">
        <f t="shared" ref="L14:N14" si="0">SUM(L7:L13)</f>
        <v>0</v>
      </c>
      <c r="M14" s="75">
        <f t="shared" si="0"/>
        <v>4</v>
      </c>
      <c r="N14" s="75">
        <f t="shared" si="0"/>
        <v>0</v>
      </c>
      <c r="O14" s="75">
        <f>SUM(O7:O13)</f>
        <v>1118</v>
      </c>
      <c r="P14" s="78">
        <f>SUM(P7:P13)</f>
        <v>2077</v>
      </c>
      <c r="Q14" s="75">
        <f>SUM(Q7:Q13)</f>
        <v>37844</v>
      </c>
      <c r="S14" s="117"/>
      <c r="T14" s="117"/>
      <c r="U14" s="117"/>
    </row>
    <row r="15" spans="1:21" ht="15" customHeight="1" thickBot="1" x14ac:dyDescent="0.3">
      <c r="A15" s="47">
        <v>8</v>
      </c>
      <c r="B15" s="70" t="s">
        <v>39</v>
      </c>
      <c r="C15" s="109">
        <v>18</v>
      </c>
      <c r="D15" s="109">
        <v>17</v>
      </c>
      <c r="E15" s="109">
        <v>2</v>
      </c>
      <c r="F15" s="109" t="s">
        <v>26</v>
      </c>
      <c r="G15" s="109" t="s">
        <v>26</v>
      </c>
      <c r="H15" s="110">
        <v>0.03</v>
      </c>
      <c r="I15" s="111">
        <v>30194</v>
      </c>
      <c r="J15" s="111">
        <v>0</v>
      </c>
      <c r="K15" s="109">
        <v>0</v>
      </c>
      <c r="L15" s="109">
        <v>0</v>
      </c>
      <c r="M15" s="112">
        <v>0</v>
      </c>
      <c r="N15" s="112">
        <v>0</v>
      </c>
      <c r="O15" s="112" t="s">
        <v>51</v>
      </c>
      <c r="P15" s="111" t="s">
        <v>51</v>
      </c>
      <c r="Q15" s="112" t="s">
        <v>51</v>
      </c>
      <c r="S15" s="113"/>
      <c r="T15" s="113"/>
      <c r="U15" s="113"/>
    </row>
    <row r="16" spans="1:21" ht="15" customHeight="1" thickBot="1" x14ac:dyDescent="0.3">
      <c r="A16" s="80" t="s">
        <v>30</v>
      </c>
      <c r="B16" s="94"/>
      <c r="C16" s="61">
        <f>SUM(C14+C15)</f>
        <v>182</v>
      </c>
      <c r="D16" s="61">
        <f t="shared" ref="D16:E16" si="1">SUM(D14+D15)</f>
        <v>26</v>
      </c>
      <c r="E16" s="61">
        <f t="shared" si="1"/>
        <v>3</v>
      </c>
      <c r="F16" s="61">
        <f>F14</f>
        <v>148</v>
      </c>
      <c r="G16" s="61">
        <v>6</v>
      </c>
      <c r="H16" s="71">
        <v>0.22</v>
      </c>
      <c r="I16" s="63">
        <v>4425</v>
      </c>
      <c r="J16" s="63">
        <v>0</v>
      </c>
      <c r="K16" s="61">
        <f>SUM(K14:K15)</f>
        <v>2</v>
      </c>
      <c r="L16" s="61">
        <v>0</v>
      </c>
      <c r="M16" s="61">
        <v>4</v>
      </c>
      <c r="N16" s="61">
        <v>0</v>
      </c>
      <c r="O16" s="72">
        <f>SUM(O14:O15)</f>
        <v>1118</v>
      </c>
      <c r="P16" s="63">
        <f>SUM(P14:P15)</f>
        <v>2077</v>
      </c>
      <c r="Q16" s="72">
        <f>SUM(Q14:Q15)</f>
        <v>37844</v>
      </c>
      <c r="S16" s="113" t="s">
        <v>46</v>
      </c>
      <c r="T16" s="113"/>
      <c r="U16" s="113"/>
    </row>
    <row r="17" spans="1:21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8"/>
      <c r="S17" s="113"/>
      <c r="T17" s="113"/>
      <c r="U17" s="113"/>
    </row>
    <row r="18" spans="1:21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/>
    </row>
    <row r="19" spans="1:21" ht="19.5" customHeight="1" x14ac:dyDescent="0.25"/>
    <row r="27" spans="1:21" x14ac:dyDescent="0.25">
      <c r="P27" s="11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6" priority="3" stopIfTrue="1" operator="lessThan">
      <formula>0</formula>
    </cfRule>
  </conditionalFormatting>
  <conditionalFormatting sqref="S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25" t="s">
        <v>25</v>
      </c>
      <c r="B5" s="26">
        <v>7.0000000000000007E-2</v>
      </c>
    </row>
    <row r="6" spans="1:2" x14ac:dyDescent="0.25">
      <c r="A6" s="3" t="s">
        <v>27</v>
      </c>
      <c r="B6" s="20">
        <v>1.21</v>
      </c>
    </row>
    <row r="7" spans="1:2" x14ac:dyDescent="0.25">
      <c r="A7" s="3" t="s">
        <v>28</v>
      </c>
      <c r="B7" s="20">
        <v>0.19</v>
      </c>
    </row>
    <row r="8" spans="1:2" x14ac:dyDescent="0.25">
      <c r="A8" s="3" t="s">
        <v>38</v>
      </c>
      <c r="B8" s="20">
        <v>1.18</v>
      </c>
    </row>
    <row r="9" spans="1:2" x14ac:dyDescent="0.25">
      <c r="A9" s="3" t="s">
        <v>29</v>
      </c>
      <c r="B9" s="20">
        <v>1.04</v>
      </c>
    </row>
    <row r="10" spans="1:2" x14ac:dyDescent="0.25">
      <c r="A10" s="27" t="s">
        <v>40</v>
      </c>
      <c r="B10" s="27" t="s">
        <v>41</v>
      </c>
    </row>
    <row r="11" spans="1:2" x14ac:dyDescent="0.25">
      <c r="A11" s="24" t="s">
        <v>31</v>
      </c>
      <c r="B11" s="23">
        <v>0.5</v>
      </c>
    </row>
    <row r="12" spans="1:2" x14ac:dyDescent="0.25">
      <c r="A12" s="3" t="s">
        <v>32</v>
      </c>
      <c r="B12" s="20">
        <v>0.78</v>
      </c>
    </row>
    <row r="13" spans="1:2" x14ac:dyDescent="0.25">
      <c r="A13" s="3" t="s">
        <v>33</v>
      </c>
      <c r="B13" s="20">
        <v>1.27</v>
      </c>
    </row>
    <row r="14" spans="1:2" x14ac:dyDescent="0.25">
      <c r="A14" s="3" t="s">
        <v>44</v>
      </c>
      <c r="B14" s="20">
        <v>0.76</v>
      </c>
    </row>
    <row r="15" spans="1:2" x14ac:dyDescent="0.25">
      <c r="A15" s="3" t="s">
        <v>34</v>
      </c>
      <c r="B15" s="20">
        <v>0.48</v>
      </c>
    </row>
    <row r="16" spans="1:2" x14ac:dyDescent="0.25">
      <c r="A16" s="9" t="s">
        <v>43</v>
      </c>
      <c r="B16" s="21">
        <v>0.77</v>
      </c>
    </row>
    <row r="17" spans="1:2" x14ac:dyDescent="0.25">
      <c r="A17" s="3" t="s">
        <v>35</v>
      </c>
      <c r="B17" s="20">
        <v>0.44</v>
      </c>
    </row>
    <row r="18" spans="1:2" x14ac:dyDescent="0.25">
      <c r="A18" s="10" t="s">
        <v>39</v>
      </c>
      <c r="B18" s="22">
        <v>0.04</v>
      </c>
    </row>
    <row r="20" spans="1:2" ht="25.5" x14ac:dyDescent="0.25">
      <c r="A20" s="28" t="s">
        <v>42</v>
      </c>
      <c r="B20" s="28" t="s">
        <v>42</v>
      </c>
    </row>
    <row r="22" spans="1:2" x14ac:dyDescent="0.25">
      <c r="A22" s="29" t="s">
        <v>45</v>
      </c>
      <c r="B22" s="29">
        <v>0.61</v>
      </c>
    </row>
    <row r="23" spans="1:2" x14ac:dyDescent="0.25">
      <c r="A23" s="30" t="s">
        <v>25</v>
      </c>
      <c r="B23" s="31">
        <v>7.0000000000000007E-2</v>
      </c>
    </row>
    <row r="24" spans="1:2" x14ac:dyDescent="0.25">
      <c r="A24" s="32" t="s">
        <v>27</v>
      </c>
      <c r="B24" s="33">
        <v>1.21</v>
      </c>
    </row>
    <row r="25" spans="1:2" x14ac:dyDescent="0.25">
      <c r="A25" s="32" t="s">
        <v>28</v>
      </c>
      <c r="B25" s="33">
        <v>0.19</v>
      </c>
    </row>
    <row r="26" spans="1:2" x14ac:dyDescent="0.25">
      <c r="A26" s="32" t="s">
        <v>38</v>
      </c>
      <c r="B26" s="33">
        <v>1.18</v>
      </c>
    </row>
    <row r="27" spans="1:2" x14ac:dyDescent="0.25">
      <c r="A27" s="32" t="s">
        <v>29</v>
      </c>
      <c r="B27" s="33">
        <v>1.04</v>
      </c>
    </row>
    <row r="28" spans="1:2" ht="25.5" x14ac:dyDescent="0.25">
      <c r="A28" s="40" t="s">
        <v>42</v>
      </c>
      <c r="B28" s="40" t="s">
        <v>42</v>
      </c>
    </row>
    <row r="29" spans="1:2" x14ac:dyDescent="0.25">
      <c r="A29" s="34" t="s">
        <v>31</v>
      </c>
      <c r="B29" s="35">
        <v>0.5</v>
      </c>
    </row>
    <row r="30" spans="1:2" x14ac:dyDescent="0.25">
      <c r="A30" s="32" t="s">
        <v>32</v>
      </c>
      <c r="B30" s="33">
        <v>0.78</v>
      </c>
    </row>
    <row r="31" spans="1:2" x14ac:dyDescent="0.25">
      <c r="A31" s="32" t="s">
        <v>33</v>
      </c>
      <c r="B31" s="33">
        <v>1.27</v>
      </c>
    </row>
    <row r="32" spans="1:2" x14ac:dyDescent="0.25">
      <c r="A32" s="32" t="s">
        <v>44</v>
      </c>
      <c r="B32" s="33">
        <v>0.76</v>
      </c>
    </row>
    <row r="33" spans="1:2" x14ac:dyDescent="0.25">
      <c r="A33" s="32" t="s">
        <v>34</v>
      </c>
      <c r="B33" s="33">
        <v>0.48</v>
      </c>
    </row>
    <row r="34" spans="1:2" x14ac:dyDescent="0.25">
      <c r="A34" s="36" t="s">
        <v>43</v>
      </c>
      <c r="B34" s="37">
        <v>0.77</v>
      </c>
    </row>
    <row r="35" spans="1:2" x14ac:dyDescent="0.25">
      <c r="A35" s="32" t="s">
        <v>35</v>
      </c>
      <c r="B35" s="33">
        <v>0.44</v>
      </c>
    </row>
    <row r="36" spans="1:2" x14ac:dyDescent="0.25">
      <c r="A36" s="38" t="s">
        <v>39</v>
      </c>
      <c r="B36" s="39">
        <v>0.04</v>
      </c>
    </row>
    <row r="38" spans="1:2" x14ac:dyDescent="0.25">
      <c r="A38" s="29"/>
      <c r="B38" s="29"/>
    </row>
    <row r="39" spans="1:2" x14ac:dyDescent="0.25">
      <c r="A39" s="29" t="s">
        <v>45</v>
      </c>
      <c r="B39" s="29">
        <v>0.61</v>
      </c>
    </row>
    <row r="40" spans="1:2" x14ac:dyDescent="0.25">
      <c r="A40" s="30" t="s">
        <v>25</v>
      </c>
      <c r="B40" s="31">
        <v>7.0000000000000007E-2</v>
      </c>
    </row>
    <row r="41" spans="1:2" x14ac:dyDescent="0.25">
      <c r="A41" s="32" t="s">
        <v>27</v>
      </c>
      <c r="B41" s="33">
        <v>1.21</v>
      </c>
    </row>
    <row r="42" spans="1:2" x14ac:dyDescent="0.25">
      <c r="A42" s="32" t="s">
        <v>28</v>
      </c>
      <c r="B42" s="33">
        <v>0.19</v>
      </c>
    </row>
    <row r="43" spans="1:2" x14ac:dyDescent="0.25">
      <c r="A43" s="32" t="s">
        <v>38</v>
      </c>
      <c r="B43" s="33">
        <v>1.18</v>
      </c>
    </row>
    <row r="44" spans="1:2" x14ac:dyDescent="0.25">
      <c r="A44" s="32" t="s">
        <v>29</v>
      </c>
      <c r="B44" s="33">
        <v>1.04</v>
      </c>
    </row>
    <row r="45" spans="1:2" x14ac:dyDescent="0.25">
      <c r="A45" s="34" t="s">
        <v>31</v>
      </c>
      <c r="B45" s="35">
        <v>0.5</v>
      </c>
    </row>
    <row r="46" spans="1:2" x14ac:dyDescent="0.25">
      <c r="A46" s="32" t="s">
        <v>32</v>
      </c>
      <c r="B46" s="33">
        <v>0.78</v>
      </c>
    </row>
    <row r="47" spans="1:2" x14ac:dyDescent="0.25">
      <c r="A47" s="32" t="s">
        <v>33</v>
      </c>
      <c r="B47" s="33">
        <v>1.27</v>
      </c>
    </row>
    <row r="48" spans="1:2" x14ac:dyDescent="0.25">
      <c r="A48" s="32" t="s">
        <v>44</v>
      </c>
      <c r="B48" s="33">
        <v>0.76</v>
      </c>
    </row>
    <row r="49" spans="1:2" x14ac:dyDescent="0.25">
      <c r="A49" s="32" t="s">
        <v>34</v>
      </c>
      <c r="B49" s="33">
        <v>0.48</v>
      </c>
    </row>
    <row r="50" spans="1:2" x14ac:dyDescent="0.25">
      <c r="A50" s="36" t="s">
        <v>43</v>
      </c>
      <c r="B50" s="37">
        <v>0.77</v>
      </c>
    </row>
    <row r="51" spans="1:2" x14ac:dyDescent="0.25">
      <c r="A51" s="32" t="s">
        <v>35</v>
      </c>
      <c r="B51" s="33">
        <v>0.44</v>
      </c>
    </row>
    <row r="52" spans="1:2" x14ac:dyDescent="0.25">
      <c r="A52" s="38" t="s">
        <v>39</v>
      </c>
      <c r="B52" s="39">
        <v>0.04</v>
      </c>
    </row>
    <row r="53" spans="1:2" ht="25.5" x14ac:dyDescent="0.25">
      <c r="A53" s="40" t="s">
        <v>42</v>
      </c>
      <c r="B53" s="40">
        <v>0.04</v>
      </c>
    </row>
    <row r="55" spans="1:2" x14ac:dyDescent="0.25">
      <c r="A55" s="30" t="s">
        <v>25</v>
      </c>
      <c r="B55" s="31">
        <v>7.0000000000000007E-2</v>
      </c>
    </row>
    <row r="56" spans="1:2" x14ac:dyDescent="0.25">
      <c r="A56" s="32" t="s">
        <v>27</v>
      </c>
      <c r="B56" s="33">
        <v>1.21</v>
      </c>
    </row>
    <row r="57" spans="1:2" x14ac:dyDescent="0.25">
      <c r="A57" s="32" t="s">
        <v>28</v>
      </c>
      <c r="B57" s="33">
        <v>0.19</v>
      </c>
    </row>
    <row r="58" spans="1:2" x14ac:dyDescent="0.25">
      <c r="A58" s="32" t="s">
        <v>38</v>
      </c>
      <c r="B58" s="33">
        <v>1.18</v>
      </c>
    </row>
    <row r="59" spans="1:2" x14ac:dyDescent="0.25">
      <c r="A59" s="32" t="s">
        <v>29</v>
      </c>
      <c r="B59" s="33">
        <v>1.04</v>
      </c>
    </row>
    <row r="60" spans="1:2" x14ac:dyDescent="0.25">
      <c r="A60" s="29" t="s">
        <v>45</v>
      </c>
      <c r="B60" s="41">
        <v>0.61</v>
      </c>
    </row>
    <row r="61" spans="1:2" x14ac:dyDescent="0.25">
      <c r="A61" s="34" t="s">
        <v>31</v>
      </c>
      <c r="B61" s="35">
        <v>0.5</v>
      </c>
    </row>
    <row r="62" spans="1:2" x14ac:dyDescent="0.25">
      <c r="A62" s="32" t="s">
        <v>32</v>
      </c>
      <c r="B62" s="33">
        <v>0.78</v>
      </c>
    </row>
    <row r="63" spans="1:2" x14ac:dyDescent="0.25">
      <c r="A63" s="32" t="s">
        <v>33</v>
      </c>
      <c r="B63" s="33">
        <v>1.27</v>
      </c>
    </row>
    <row r="64" spans="1:2" x14ac:dyDescent="0.25">
      <c r="A64" s="32" t="s">
        <v>44</v>
      </c>
      <c r="B64" s="33">
        <v>0.76</v>
      </c>
    </row>
    <row r="65" spans="1:2" x14ac:dyDescent="0.25">
      <c r="A65" s="32" t="s">
        <v>34</v>
      </c>
      <c r="B65" s="33">
        <v>0.48</v>
      </c>
    </row>
    <row r="66" spans="1:2" x14ac:dyDescent="0.25">
      <c r="A66" s="36" t="s">
        <v>43</v>
      </c>
      <c r="B66" s="37">
        <v>0.77</v>
      </c>
    </row>
    <row r="67" spans="1:2" x14ac:dyDescent="0.25">
      <c r="A67" s="32" t="s">
        <v>35</v>
      </c>
      <c r="B67" s="33">
        <v>0.44</v>
      </c>
    </row>
    <row r="68" spans="1:2" x14ac:dyDescent="0.25">
      <c r="A68" s="38" t="s">
        <v>39</v>
      </c>
      <c r="B68" s="39">
        <v>0.04</v>
      </c>
    </row>
    <row r="69" spans="1:2" ht="25.5" x14ac:dyDescent="0.25">
      <c r="A69" s="40" t="s">
        <v>46</v>
      </c>
      <c r="B69" s="40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2014-06-04T11:27:35Z</cp:lastPrinted>
  <dcterms:created xsi:type="dcterms:W3CDTF">2014-01-06T07:32:38Z</dcterms:created>
  <dcterms:modified xsi:type="dcterms:W3CDTF">2017-09-22T11:58:05Z</dcterms:modified>
</cp:coreProperties>
</file>