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150" windowWidth="10500" windowHeight="609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B22" i="3" l="1"/>
  <c r="B21" i="3"/>
  <c r="A22" i="3"/>
  <c r="A21" i="3"/>
  <c r="B11" i="3" l="1"/>
  <c r="B10" i="3"/>
  <c r="A11" i="3"/>
  <c r="A10" i="3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J14" i="2"/>
  <c r="J16" i="2" s="1"/>
  <c r="D14" i="2"/>
  <c r="D16" i="2" s="1"/>
  <c r="E8" i="2"/>
  <c r="E9" i="2"/>
  <c r="E10" i="2"/>
  <c r="E11" i="2"/>
  <c r="E12" i="2"/>
  <c r="E13" i="2"/>
  <c r="E15" i="2"/>
  <c r="E7" i="2"/>
  <c r="M14" i="2"/>
  <c r="M16" i="2" s="1"/>
  <c r="L14" i="2"/>
  <c r="I14" i="2"/>
  <c r="G14" i="2"/>
  <c r="F14" i="2"/>
  <c r="F16" i="2" s="1"/>
  <c r="C14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M12" i="1"/>
  <c r="L12" i="1"/>
  <c r="J12" i="1"/>
  <c r="I12" i="1"/>
  <c r="G12" i="1"/>
  <c r="F12" i="1"/>
  <c r="D12" i="1"/>
  <c r="C12" i="1"/>
  <c r="K14" i="2" l="1"/>
  <c r="N14" i="2"/>
  <c r="N12" i="1"/>
  <c r="H12" i="1"/>
  <c r="K12" i="1"/>
  <c r="E14" i="2"/>
  <c r="E12" i="1"/>
  <c r="I16" i="2"/>
  <c r="K16" i="2" s="1"/>
  <c r="H14" i="2"/>
  <c r="C16" i="2"/>
  <c r="E16" i="2" s="1"/>
  <c r="G16" i="2"/>
  <c r="H16" i="2" s="1"/>
  <c r="L16" i="2"/>
  <c r="N16" i="2" s="1"/>
</calcChain>
</file>

<file path=xl/sharedStrings.xml><?xml version="1.0" encoding="utf-8"?>
<sst xmlns="http://schemas.openxmlformats.org/spreadsheetml/2006/main" count="67" uniqueCount="31">
  <si>
    <t>Eil.</t>
  </si>
  <si>
    <t>Savivaldybių</t>
  </si>
  <si>
    <t>SVB tinklo bibliotekose</t>
  </si>
  <si>
    <t>VB</t>
  </si>
  <si>
    <t>Miesto fil.</t>
  </si>
  <si>
    <t>Kaimo fil.</t>
  </si>
  <si>
    <t>Nr.</t>
  </si>
  <si>
    <t>viešosios</t>
  </si>
  <si>
    <t>Skirtumas</t>
  </si>
  <si>
    <t>bibliotekos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</si>
  <si>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</si>
  <si>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</si>
  <si>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</si>
  <si>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</si>
  <si>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</si>
  <si>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</si>
  <si>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</si>
  <si>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</si>
  <si>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</si>
  <si>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</si>
  <si>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</si>
  <si>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</si>
  <si>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</si>
  <si>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x</t>
  </si>
  <si>
    <t>Vilniaus r.</t>
  </si>
  <si>
    <t>0*</t>
  </si>
  <si>
    <t>3.3.1. ALYTAUS APSKRITIES SAVIVALDYBIŲ VIEŠŲJŲ BIBLIOTEKŲ LANKYTOJŲ VAIKŲ SKAIČIUS 2013-2014 M.</t>
  </si>
  <si>
    <t>3.3.1. VILNIAUS APSKRITIES SAVIVALDYBIŲ VIEŠŲJŲ BIBLIOTEKŲ LANKYTOJŲ VAIKŲ SKAIČIUS 2013-2014 M.</t>
  </si>
  <si>
    <t>Vaikai</t>
  </si>
  <si>
    <t>Suaugę</t>
  </si>
  <si>
    <r>
      <rPr>
        <b/>
        <sz val="10"/>
        <color theme="5" tint="-0.499984740745262"/>
        <rFont val="Arial"/>
        <family val="2"/>
        <charset val="186"/>
      </rPr>
      <t xml:space="preserve">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</si>
</sst>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0" fillId="2" borderId="0" xfId="0" applyFill="1" applyBorder="1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3" fillId="2" borderId="0" xfId="0" applyFont="1" applyFill="1"/>
    <xf numFmtId="0" fontId="8" fillId="4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lankytojai: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vaikai ir suaugusieji</a:t>
            </a:r>
          </a:p>
        </c:rich>
      </c:tx>
      <c:layout>
        <c:manualLayout>
          <c:xMode val="edge"/>
          <c:yMode val="edge"/>
          <c:x val="0.2044512248468941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0720277777777779"/>
                  <c:y val="3.3217777777777735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r>
                      <a:rPr lang="en-US" sz="1000">
                        <a:solidFill>
                          <a:schemeClr val="tx1"/>
                        </a:solidFill>
                      </a:rPr>
                      <a:t>38%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4525277777777774"/>
                  <c:y val="-0.1452572222222223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  <a:p>
                    <a:r>
                      <a:rPr lang="en-US" sz="1000"/>
                      <a:t>Suaugusieji</a:t>
                    </a:r>
                  </a:p>
                  <a:p>
                    <a:r>
                      <a:rPr lang="en-US" sz="1000"/>
                      <a:t>62%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73434343434344"/>
                      <c:h val="0.2208388888888888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vaikų skaičiaus kaita Alytaus</a:t>
            </a:r>
            <a:r>
              <a:rPr lang="lt-LT" b="1" baseline="0">
                <a:solidFill>
                  <a:schemeClr val="tx1"/>
                </a:solidFill>
              </a:rPr>
              <a:t> apskrities bibliotekose 2012-2014 m.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5277777777777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8286E-3"/>
                  <c:y val="0.22707127192982457"/>
                </c:manualLayout>
              </c:layout>
              <c:tx>
                <c:rich>
                  <a:bodyPr/>
                  <a:lstStyle/>
                  <a:p>
                    <a:fld id="{FA9DE7B2-2123-4B13-96FF-1481649D5F1E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(-1,6%)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777777777777676E-3"/>
                  <c:y val="0.18073830409356725"/>
                </c:manualLayout>
              </c:layout>
              <c:tx>
                <c:rich>
                  <a:bodyPr/>
                  <a:lstStyle/>
                  <a:p>
                    <a:fld id="{BAC1FD24-F400-47C4-8655-E5CF56476D03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(-2,1%)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301629</c:v>
                </c:pt>
                <c:pt idx="1">
                  <c:v>296832</c:v>
                </c:pt>
                <c:pt idx="2">
                  <c:v>290645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5185200"/>
        <c:axId val="845187920"/>
        <c:axId val="0"/>
      </c:bar3DChart>
      <c:catAx>
        <c:axId val="8451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845187920"/>
        <c:crosses val="autoZero"/>
        <c:auto val="1"/>
        <c:lblAlgn val="ctr"/>
        <c:lblOffset val="100"/>
        <c:noMultiLvlLbl val="0"/>
      </c:catAx>
      <c:valAx>
        <c:axId val="845187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518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lankytojai: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00694444444444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9802996500437445"/>
                  <c:y val="3.7748250218722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chemeClr val="tx1"/>
                        </a:solidFill>
                      </a:rPr>
                      <a:t>Vaikai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000">
                        <a:solidFill>
                          <a:schemeClr val="tx1"/>
                        </a:solidFill>
                      </a:rPr>
                      <a:t>37%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6451296296296295"/>
                  <c:y val="-0.17451962962962964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63%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Lapas1!$B$13:$B$14</c:f>
              <c:numCache>
                <c:formatCode>0.00%</c:formatCode>
                <c:ptCount val="2"/>
                <c:pt idx="0">
                  <c:v>3.7000000000000002E-3</c:v>
                </c:pt>
                <c:pt idx="1">
                  <c:v>6.3E-3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vaikų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1604111986001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779E-3"/>
                  <c:y val="0.25025584795321637"/>
                </c:manualLayout>
              </c:layout>
              <c:tx>
                <c:rich>
                  <a:bodyPr/>
                  <a:lstStyle/>
                  <a:p>
                    <a:fld id="{63A86DC3-4607-419E-A8CE-59AD7052BE00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(-1,2%)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185067526415994E-16"/>
                  <c:y val="0.17147916666666674"/>
                </c:manualLayout>
              </c:layout>
              <c:tx>
                <c:rich>
                  <a:bodyPr/>
                  <a:lstStyle/>
                  <a:p>
                    <a:fld id="{4DCE60A6-3EE4-48C3-9E2A-724D336CEA00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(-3,1%)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634495</c:v>
                </c:pt>
                <c:pt idx="1">
                  <c:v>626382</c:v>
                </c:pt>
                <c:pt idx="2">
                  <c:v>607162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1576496"/>
        <c:axId val="1011581392"/>
        <c:axId val="0"/>
      </c:bar3DChart>
      <c:catAx>
        <c:axId val="101157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581392"/>
        <c:crosses val="autoZero"/>
        <c:auto val="1"/>
        <c:lblAlgn val="ctr"/>
        <c:lblOffset val="100"/>
        <c:noMultiLvlLbl val="0"/>
      </c:catAx>
      <c:valAx>
        <c:axId val="1011581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157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lankytojai: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vaikai ir suaugusieji</a:t>
            </a:r>
          </a:p>
        </c:rich>
      </c:tx>
      <c:layout>
        <c:manualLayout>
          <c:xMode val="edge"/>
          <c:yMode val="edge"/>
          <c:x val="0.2044512248468941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475328083989501"/>
                  <c:y val="2.8514144065325167E-2"/>
                </c:manualLayout>
              </c:layout>
              <c:tx>
                <c:rich>
                  <a:bodyPr/>
                  <a:lstStyle/>
                  <a:p>
                    <a:fld id="{A2E2E8F6-7F21-4186-BB02-91DF7A65BF6E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6289173228346452"/>
                  <c:y val="-0.14996099445902594"/>
                </c:manualLayout>
              </c:layout>
              <c:tx>
                <c:rich>
                  <a:bodyPr/>
                  <a:lstStyle/>
                  <a:p>
                    <a:fld id="{2FC2BCBC-CA4B-4092-9CEA-3E4B84F38CB5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0.38</c:v>
                </c:pt>
                <c:pt idx="1">
                  <c:v>0.62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vaikų skaičiaus kaita Alytaus</a:t>
            </a:r>
            <a:r>
              <a:rPr lang="lt-LT" b="1" baseline="0">
                <a:solidFill>
                  <a:schemeClr val="tx1"/>
                </a:solidFill>
              </a:rPr>
              <a:t> apskrities bibliotekose 2012-2014 m.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5277777777777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8286E-3"/>
                  <c:y val="0.22707127192982457"/>
                </c:manualLayout>
              </c:layout>
              <c:tx>
                <c:rich>
                  <a:bodyPr/>
                  <a:lstStyle/>
                  <a:p>
                    <a:fld id="{FA9DE7B2-2123-4B13-96FF-1481649D5F1E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(-1,6%)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777777777777676E-3"/>
                  <c:y val="0.18073830409356725"/>
                </c:manualLayout>
              </c:layout>
              <c:tx>
                <c:rich>
                  <a:bodyPr/>
                  <a:lstStyle/>
                  <a:p>
                    <a:fld id="{BAC1FD24-F400-47C4-8655-E5CF56476D03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(-2,1%)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301629</c:v>
                </c:pt>
                <c:pt idx="1">
                  <c:v>296832</c:v>
                </c:pt>
                <c:pt idx="2">
                  <c:v>290645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1567792"/>
        <c:axId val="1011568880"/>
        <c:axId val="0"/>
      </c:bar3DChart>
      <c:catAx>
        <c:axId val="10115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568880"/>
        <c:crosses val="autoZero"/>
        <c:auto val="1"/>
        <c:lblAlgn val="ctr"/>
        <c:lblOffset val="100"/>
        <c:noMultiLvlLbl val="0"/>
      </c:catAx>
      <c:valAx>
        <c:axId val="1011568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156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lankytojai: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vaikai ir suaugusieji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00694444444444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9802996500437445"/>
                  <c:y val="3.7748250218722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  <a:p>
                    <a:r>
                      <a:rPr lang="en-US"/>
                      <a:t>Vaikai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645129046369204"/>
                  <c:y val="-0.2356678331875182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63%</a:t>
                    </a:r>
                  </a:p>
                  <a:p>
                    <a:r>
                      <a:rPr lang="en-US" sz="1200" b="1">
                        <a:solidFill>
                          <a:schemeClr val="bg1"/>
                        </a:solidFill>
                      </a:rPr>
                      <a:t>Suaugusieji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Lapas1!$A$13:$A$14</c:f>
              <c:strCache>
                <c:ptCount val="2"/>
                <c:pt idx="0">
                  <c:v>Vaikai</c:v>
                </c:pt>
                <c:pt idx="1">
                  <c:v>Suaugę</c:v>
                </c:pt>
              </c:strCache>
            </c:strRef>
          </c:cat>
          <c:val>
            <c:numRef>
              <c:f>Lapas1!$B$13:$B$14</c:f>
              <c:numCache>
                <c:formatCode>0.00%</c:formatCode>
                <c:ptCount val="2"/>
                <c:pt idx="0">
                  <c:v>3.7000000000000002E-3</c:v>
                </c:pt>
                <c:pt idx="1">
                  <c:v>6.3E-3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vaikų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1604111986001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779E-3"/>
                  <c:y val="0.25025584795321637"/>
                </c:manualLayout>
              </c:layout>
              <c:tx>
                <c:rich>
                  <a:bodyPr/>
                  <a:lstStyle/>
                  <a:p>
                    <a:fld id="{63A86DC3-4607-419E-A8CE-59AD7052BE00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(-1,2%)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0185067526415994E-16"/>
                  <c:y val="0.17147916666666674"/>
                </c:manualLayout>
              </c:layout>
              <c:tx>
                <c:rich>
                  <a:bodyPr/>
                  <a:lstStyle/>
                  <a:p>
                    <a:fld id="{4DCE60A6-3EE4-48C3-9E2A-724D336CEA00}" type="VALUE">
                      <a:rPr lang="en-US"/>
                      <a:pPr/>
                      <a:t>[REIKŠMĖ]</a:t>
                    </a:fld>
                    <a:endParaRPr lang="en-US"/>
                  </a:p>
                  <a:p>
                    <a:r>
                      <a:rPr lang="en-US"/>
                      <a:t>(-3,1%)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Lapas1!$A$17:$A$19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Lapas1!$B$17:$B$19</c:f>
              <c:numCache>
                <c:formatCode>General</c:formatCode>
                <c:ptCount val="3"/>
                <c:pt idx="0">
                  <c:v>634495</c:v>
                </c:pt>
                <c:pt idx="1">
                  <c:v>626382</c:v>
                </c:pt>
                <c:pt idx="2">
                  <c:v>607162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1581936"/>
        <c:axId val="1011570512"/>
        <c:axId val="0"/>
      </c:bar3DChart>
      <c:catAx>
        <c:axId val="101158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570512"/>
        <c:crosses val="autoZero"/>
        <c:auto val="1"/>
        <c:lblAlgn val="ctr"/>
        <c:lblOffset val="100"/>
        <c:noMultiLvlLbl val="0"/>
      </c:catAx>
      <c:valAx>
        <c:axId val="1011570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158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12</xdr:row>
      <xdr:rowOff>104775</xdr:rowOff>
    </xdr:from>
    <xdr:to>
      <xdr:col>7</xdr:col>
      <xdr:colOff>378600</xdr:colOff>
      <xdr:row>26</xdr:row>
      <xdr:rowOff>137775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428625</xdr:colOff>
      <xdr:row>12</xdr:row>
      <xdr:rowOff>95250</xdr:rowOff>
    </xdr:from>
    <xdr:to>
      <xdr:col>15</xdr:col>
      <xdr:colOff>159525</xdr:colOff>
      <xdr:row>26</xdr:row>
      <xdr:rowOff>128250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171450</xdr:rowOff>
    </xdr:from>
    <xdr:to>
      <xdr:col>8</xdr:col>
      <xdr:colOff>148050</xdr:colOff>
      <xdr:row>32</xdr:row>
      <xdr:rowOff>13950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17</xdr:row>
      <xdr:rowOff>180975</xdr:rowOff>
    </xdr:from>
    <xdr:to>
      <xdr:col>16</xdr:col>
      <xdr:colOff>281400</xdr:colOff>
      <xdr:row>32</xdr:row>
      <xdr:rowOff>23475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119062</xdr:rowOff>
    </xdr:from>
    <xdr:to>
      <xdr:col>11</xdr:col>
      <xdr:colOff>262350</xdr:colOff>
      <xdr:row>14</xdr:row>
      <xdr:rowOff>152062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0</xdr:row>
      <xdr:rowOff>100012</xdr:rowOff>
    </xdr:from>
    <xdr:to>
      <xdr:col>19</xdr:col>
      <xdr:colOff>62325</xdr:colOff>
      <xdr:row>14</xdr:row>
      <xdr:rowOff>133012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190500</xdr:colOff>
      <xdr:row>16</xdr:row>
      <xdr:rowOff>80962</xdr:rowOff>
    </xdr:from>
    <xdr:to>
      <xdr:col>11</xdr:col>
      <xdr:colOff>243300</xdr:colOff>
      <xdr:row>30</xdr:row>
      <xdr:rowOff>113962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561975</xdr:colOff>
      <xdr:row>16</xdr:row>
      <xdr:rowOff>61912</xdr:rowOff>
    </xdr:from>
    <xdr:to>
      <xdr:col>19</xdr:col>
      <xdr:colOff>5175</xdr:colOff>
      <xdr:row>30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2"/>
  <sheetViews>
    <sheetView workbookViewId="0">
      <selection activeCell="I33" sqref="I33"/>
    </sheetView>
  </sheetViews>
  <sheetFormatPr defaultColWidth="8.85546875" defaultRowHeight="15" x14ac:dyDescent="0.25"/>
  <cols>
    <col min="1" max="1" width="3" style="2" bestFit="1" customWidth="1"/>
    <col min="2" max="2" width="12" style="2" customWidth="1"/>
    <col min="3" max="3" width="8" style="2" customWidth="1"/>
    <col min="4" max="4" width="8.28515625" style="2" customWidth="1"/>
    <col min="5" max="5" width="8.140625" style="2" customWidth="1"/>
    <col min="6" max="6" width="7.7109375" style="2" customWidth="1"/>
    <col min="7" max="7" width="7.42578125" style="2" customWidth="1"/>
    <col min="8" max="8" width="8" style="2" customWidth="1"/>
    <col min="9" max="9" width="7.28515625" style="2" customWidth="1"/>
    <col min="10" max="10" width="7.85546875" style="2" customWidth="1"/>
    <col min="11" max="11" width="8" style="2" customWidth="1"/>
    <col min="12" max="12" width="7.5703125" style="2" customWidth="1"/>
    <col min="13" max="13" width="7.7109375" style="2" customWidth="1"/>
    <col min="14" max="14" width="8.140625" style="2" customWidth="1"/>
    <col min="15" max="16384" width="8.85546875" style="2"/>
  </cols>
  <sheetData>
    <row r="2" spans="1:15" x14ac:dyDescent="0.25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x14ac:dyDescent="0.25">
      <c r="A4" s="12" t="s">
        <v>0</v>
      </c>
      <c r="B4" s="12" t="s">
        <v>1</v>
      </c>
      <c r="C4" s="30" t="s">
        <v>2</v>
      </c>
      <c r="D4" s="30"/>
      <c r="E4" s="30"/>
      <c r="F4" s="30" t="s">
        <v>3</v>
      </c>
      <c r="G4" s="30"/>
      <c r="H4" s="30"/>
      <c r="I4" s="30" t="s">
        <v>4</v>
      </c>
      <c r="J4" s="30"/>
      <c r="K4" s="30"/>
      <c r="L4" s="30" t="s">
        <v>5</v>
      </c>
      <c r="M4" s="30"/>
      <c r="N4" s="30"/>
    </row>
    <row r="5" spans="1:15" x14ac:dyDescent="0.25">
      <c r="A5" s="13" t="s">
        <v>6</v>
      </c>
      <c r="B5" s="13" t="s">
        <v>7</v>
      </c>
      <c r="C5" s="32">
        <v>2014</v>
      </c>
      <c r="D5" s="32">
        <v>2013</v>
      </c>
      <c r="E5" s="32" t="s">
        <v>8</v>
      </c>
      <c r="F5" s="32">
        <v>2014</v>
      </c>
      <c r="G5" s="32">
        <v>2013</v>
      </c>
      <c r="H5" s="32" t="s">
        <v>8</v>
      </c>
      <c r="I5" s="32">
        <v>2014</v>
      </c>
      <c r="J5" s="32">
        <v>2013</v>
      </c>
      <c r="K5" s="32" t="s">
        <v>8</v>
      </c>
      <c r="L5" s="32">
        <v>2014</v>
      </c>
      <c r="M5" s="32">
        <v>2013</v>
      </c>
      <c r="N5" s="32" t="s">
        <v>8</v>
      </c>
    </row>
    <row r="6" spans="1:15" x14ac:dyDescent="0.25">
      <c r="A6" s="14"/>
      <c r="B6" s="13" t="s">
        <v>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5" x14ac:dyDescent="0.25">
      <c r="A7" s="15">
        <v>1</v>
      </c>
      <c r="B7" s="16" t="s">
        <v>18</v>
      </c>
      <c r="C7" s="7">
        <v>42937</v>
      </c>
      <c r="D7" s="7">
        <v>48144</v>
      </c>
      <c r="E7" s="7">
        <f>C7:C12-D7:D12</f>
        <v>-5207</v>
      </c>
      <c r="F7" s="7">
        <v>29585</v>
      </c>
      <c r="G7" s="7">
        <v>35480</v>
      </c>
      <c r="H7" s="7">
        <f>F7:F12-G7:G12</f>
        <v>-5895</v>
      </c>
      <c r="I7" s="7">
        <v>13352</v>
      </c>
      <c r="J7" s="7">
        <v>12664</v>
      </c>
      <c r="K7" s="7">
        <f>I7:I12-J7:J12</f>
        <v>688</v>
      </c>
      <c r="L7" s="7" t="s">
        <v>23</v>
      </c>
      <c r="M7" s="7" t="s">
        <v>23</v>
      </c>
      <c r="N7" s="7" t="s">
        <v>23</v>
      </c>
    </row>
    <row r="8" spans="1:15" x14ac:dyDescent="0.25">
      <c r="A8" s="15">
        <v>2</v>
      </c>
      <c r="B8" s="17" t="s">
        <v>19</v>
      </c>
      <c r="C8" s="7">
        <v>91325</v>
      </c>
      <c r="D8" s="7">
        <v>90576</v>
      </c>
      <c r="E8" s="7">
        <f>C8:C13-D8:D13</f>
        <v>749</v>
      </c>
      <c r="F8" s="7">
        <v>21977</v>
      </c>
      <c r="G8" s="7">
        <v>21929</v>
      </c>
      <c r="H8" s="7">
        <f>F8:F13-G8:G13</f>
        <v>48</v>
      </c>
      <c r="I8" s="7">
        <v>8057</v>
      </c>
      <c r="J8" s="7">
        <v>8699</v>
      </c>
      <c r="K8" s="7">
        <f>I8:I13-J8:J13</f>
        <v>-642</v>
      </c>
      <c r="L8" s="7">
        <v>61291</v>
      </c>
      <c r="M8" s="7">
        <v>59948</v>
      </c>
      <c r="N8" s="7">
        <f>L8:L12-M8:M12</f>
        <v>1343</v>
      </c>
    </row>
    <row r="9" spans="1:15" x14ac:dyDescent="0.25">
      <c r="A9" s="15">
        <v>3</v>
      </c>
      <c r="B9" s="17" t="s">
        <v>20</v>
      </c>
      <c r="C9" s="7">
        <v>31520</v>
      </c>
      <c r="D9" s="7">
        <v>32177</v>
      </c>
      <c r="E9" s="7">
        <f>C9:C13-D9:D13</f>
        <v>-657</v>
      </c>
      <c r="F9" s="7">
        <v>14727</v>
      </c>
      <c r="G9" s="7">
        <v>14426</v>
      </c>
      <c r="H9" s="7">
        <f>F9:F13-G9:G13</f>
        <v>301</v>
      </c>
      <c r="I9" s="7">
        <v>2824</v>
      </c>
      <c r="J9" s="7">
        <v>2380</v>
      </c>
      <c r="K9" s="7">
        <f>I9:I13-J9:J13</f>
        <v>444</v>
      </c>
      <c r="L9" s="7">
        <v>13969</v>
      </c>
      <c r="M9" s="7">
        <v>15371</v>
      </c>
      <c r="N9" s="7">
        <f>L9:L13-M9:M13</f>
        <v>-1402</v>
      </c>
    </row>
    <row r="10" spans="1:15" x14ac:dyDescent="0.25">
      <c r="A10" s="15">
        <v>4</v>
      </c>
      <c r="B10" s="17" t="s">
        <v>21</v>
      </c>
      <c r="C10" s="7">
        <v>52428</v>
      </c>
      <c r="D10" s="7">
        <v>51245</v>
      </c>
      <c r="E10" s="7">
        <f>C10:C13-D10:D13</f>
        <v>1183</v>
      </c>
      <c r="F10" s="7">
        <v>10630</v>
      </c>
      <c r="G10" s="7">
        <v>11174</v>
      </c>
      <c r="H10" s="7">
        <f>F10:F13-G10:G13</f>
        <v>-544</v>
      </c>
      <c r="I10" s="7">
        <v>6587</v>
      </c>
      <c r="J10" s="7">
        <v>6504</v>
      </c>
      <c r="K10" s="7">
        <f>I10:I13-J10:J13</f>
        <v>83</v>
      </c>
      <c r="L10" s="7">
        <v>35211</v>
      </c>
      <c r="M10" s="7">
        <v>33567</v>
      </c>
      <c r="N10" s="7">
        <f>L10:L13-M10:M13</f>
        <v>1644</v>
      </c>
    </row>
    <row r="11" spans="1:15" ht="15.75" thickBot="1" x14ac:dyDescent="0.3">
      <c r="A11" s="15">
        <v>5</v>
      </c>
      <c r="B11" s="17" t="s">
        <v>22</v>
      </c>
      <c r="C11" s="8">
        <v>72435</v>
      </c>
      <c r="D11" s="8">
        <v>74690</v>
      </c>
      <c r="E11" s="8">
        <f>C11:C13-D11:D13</f>
        <v>-2255</v>
      </c>
      <c r="F11" s="7">
        <v>33121</v>
      </c>
      <c r="G11" s="7">
        <v>33162</v>
      </c>
      <c r="H11" s="8">
        <f>F11:F13-G11:G13</f>
        <v>-41</v>
      </c>
      <c r="I11" s="7" t="s">
        <v>23</v>
      </c>
      <c r="J11" s="7" t="s">
        <v>23</v>
      </c>
      <c r="K11" s="8" t="s">
        <v>23</v>
      </c>
      <c r="L11" s="7">
        <v>39314</v>
      </c>
      <c r="M11" s="7">
        <v>41528</v>
      </c>
      <c r="N11" s="8">
        <f>L11:L13-M11:M13</f>
        <v>-2214</v>
      </c>
    </row>
    <row r="12" spans="1:15" ht="15.75" thickBot="1" x14ac:dyDescent="0.3">
      <c r="A12" s="9"/>
      <c r="B12" s="18" t="s">
        <v>17</v>
      </c>
      <c r="C12" s="19">
        <f>SUM(C7:C11)</f>
        <v>290645</v>
      </c>
      <c r="D12" s="19">
        <f>SUM(D7:D11)</f>
        <v>296832</v>
      </c>
      <c r="E12" s="19">
        <f>C12:C13-D12:D13</f>
        <v>-6187</v>
      </c>
      <c r="F12" s="19">
        <f>SUM(F7:F11)</f>
        <v>110040</v>
      </c>
      <c r="G12" s="19">
        <f>SUM(G7:G11)</f>
        <v>116171</v>
      </c>
      <c r="H12" s="19">
        <f>F12:F13-G12:G13</f>
        <v>-6131</v>
      </c>
      <c r="I12" s="19">
        <f>SUM(I7:I11)</f>
        <v>30820</v>
      </c>
      <c r="J12" s="19">
        <f>SUM(J7:J11)</f>
        <v>30247</v>
      </c>
      <c r="K12" s="19">
        <f>I12:I13-J12:J13</f>
        <v>573</v>
      </c>
      <c r="L12" s="19">
        <f>SUM(L8:L11)</f>
        <v>149785</v>
      </c>
      <c r="M12" s="19">
        <f>SUM(M8:M11)</f>
        <v>150414</v>
      </c>
      <c r="N12" s="19">
        <f>L12:L13-M12:M13</f>
        <v>-629</v>
      </c>
    </row>
  </sheetData>
  <mergeCells count="17">
    <mergeCell ref="M5:M6"/>
    <mergeCell ref="N5:N6"/>
    <mergeCell ref="H5:H6"/>
    <mergeCell ref="I5:I6"/>
    <mergeCell ref="J5:J6"/>
    <mergeCell ref="K5:K6"/>
    <mergeCell ref="L5:L6"/>
    <mergeCell ref="C5:C6"/>
    <mergeCell ref="D5:D6"/>
    <mergeCell ref="E5:E6"/>
    <mergeCell ref="F5:F6"/>
    <mergeCell ref="G5:G6"/>
    <mergeCell ref="C4:E4"/>
    <mergeCell ref="F4:H4"/>
    <mergeCell ref="I4:K4"/>
    <mergeCell ref="L4:N4"/>
    <mergeCell ref="A2:O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17"/>
  <sheetViews>
    <sheetView tabSelected="1" workbookViewId="0">
      <selection activeCell="I35" sqref="I35"/>
    </sheetView>
  </sheetViews>
  <sheetFormatPr defaultColWidth="8.85546875" defaultRowHeight="15" x14ac:dyDescent="0.25"/>
  <cols>
    <col min="1" max="1" width="4.5703125" style="1" customWidth="1"/>
    <col min="2" max="2" width="11.28515625" style="1" customWidth="1"/>
    <col min="3" max="3" width="8.7109375" style="1" customWidth="1"/>
    <col min="4" max="4" width="7.5703125" style="1" customWidth="1"/>
    <col min="5" max="5" width="7.7109375" style="1" customWidth="1"/>
    <col min="6" max="6" width="7.28515625" style="1" customWidth="1"/>
    <col min="7" max="8" width="7.7109375" style="1" customWidth="1"/>
    <col min="9" max="10" width="7.42578125" style="1" customWidth="1"/>
    <col min="11" max="11" width="7.7109375" style="1" customWidth="1"/>
    <col min="12" max="12" width="8" style="1" customWidth="1"/>
    <col min="13" max="13" width="7.85546875" style="1" customWidth="1"/>
    <col min="14" max="14" width="7.7109375" style="1" customWidth="1"/>
    <col min="15" max="16384" width="8.85546875" style="1"/>
  </cols>
  <sheetData>
    <row r="1" spans="1:17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x14ac:dyDescent="0.25">
      <c r="A4" s="12" t="s">
        <v>0</v>
      </c>
      <c r="B4" s="12" t="s">
        <v>1</v>
      </c>
      <c r="C4" s="30" t="s">
        <v>2</v>
      </c>
      <c r="D4" s="30"/>
      <c r="E4" s="30"/>
      <c r="F4" s="30" t="s">
        <v>3</v>
      </c>
      <c r="G4" s="30"/>
      <c r="H4" s="30"/>
      <c r="I4" s="30" t="s">
        <v>4</v>
      </c>
      <c r="J4" s="30"/>
      <c r="K4" s="30"/>
      <c r="L4" s="30" t="s">
        <v>5</v>
      </c>
      <c r="M4" s="30"/>
      <c r="N4" s="30"/>
    </row>
    <row r="5" spans="1:17" x14ac:dyDescent="0.25">
      <c r="A5" s="13" t="s">
        <v>6</v>
      </c>
      <c r="B5" s="13" t="s">
        <v>7</v>
      </c>
      <c r="C5" s="32">
        <v>2014</v>
      </c>
      <c r="D5" s="32">
        <v>2013</v>
      </c>
      <c r="E5" s="32" t="s">
        <v>8</v>
      </c>
      <c r="F5" s="32">
        <v>2014</v>
      </c>
      <c r="G5" s="32">
        <v>2013</v>
      </c>
      <c r="H5" s="32" t="s">
        <v>8</v>
      </c>
      <c r="I5" s="32">
        <v>2014</v>
      </c>
      <c r="J5" s="32">
        <v>2013</v>
      </c>
      <c r="K5" s="32" t="s">
        <v>8</v>
      </c>
      <c r="L5" s="32">
        <v>2014</v>
      </c>
      <c r="M5" s="32">
        <v>2013</v>
      </c>
      <c r="N5" s="32" t="s">
        <v>8</v>
      </c>
    </row>
    <row r="6" spans="1:17" x14ac:dyDescent="0.25">
      <c r="A6" s="14"/>
      <c r="B6" s="13" t="s">
        <v>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P6" s="4"/>
      <c r="Q6" s="4"/>
    </row>
    <row r="7" spans="1:17" x14ac:dyDescent="0.25">
      <c r="A7" s="15">
        <v>1</v>
      </c>
      <c r="B7" s="16" t="s">
        <v>10</v>
      </c>
      <c r="C7" s="22">
        <v>58617</v>
      </c>
      <c r="D7" s="23">
        <v>58945</v>
      </c>
      <c r="E7" s="7">
        <f>C7:C16-D7:D16</f>
        <v>-328</v>
      </c>
      <c r="F7" s="7">
        <v>18922</v>
      </c>
      <c r="G7" s="23">
        <v>19013</v>
      </c>
      <c r="H7" s="7">
        <f>F7:F16-G7:G16</f>
        <v>-91</v>
      </c>
      <c r="I7" s="7">
        <v>14937</v>
      </c>
      <c r="J7" s="7">
        <v>14602</v>
      </c>
      <c r="K7" s="7">
        <f>I7:I16-J7:J16</f>
        <v>335</v>
      </c>
      <c r="L7" s="7">
        <v>24758</v>
      </c>
      <c r="M7" s="7">
        <v>25330</v>
      </c>
      <c r="N7" s="7">
        <f>L7:L16-M7:M16</f>
        <v>-572</v>
      </c>
      <c r="P7" s="5"/>
      <c r="Q7" s="4"/>
    </row>
    <row r="8" spans="1:17" x14ac:dyDescent="0.25">
      <c r="A8" s="15">
        <v>2</v>
      </c>
      <c r="B8" s="17" t="s">
        <v>11</v>
      </c>
      <c r="C8" s="22">
        <v>51314</v>
      </c>
      <c r="D8" s="23">
        <v>55453</v>
      </c>
      <c r="E8" s="7">
        <f t="shared" ref="E8:E9" si="0">C8:C16-D8:D16</f>
        <v>-4139</v>
      </c>
      <c r="F8" s="7">
        <v>6849</v>
      </c>
      <c r="G8" s="7">
        <v>6954</v>
      </c>
      <c r="H8" s="7">
        <f t="shared" ref="H8:H9" si="1">F8:F16-G8:G16</f>
        <v>-105</v>
      </c>
      <c r="I8" s="7">
        <v>10920</v>
      </c>
      <c r="J8" s="7">
        <v>11318</v>
      </c>
      <c r="K8" s="7">
        <f>I8:I16-J8:J16</f>
        <v>-398</v>
      </c>
      <c r="L8" s="7">
        <v>33545</v>
      </c>
      <c r="M8" s="7">
        <v>37181</v>
      </c>
      <c r="N8" s="7">
        <f t="shared" ref="N8:N9" si="2">L8:L16-M8:M16</f>
        <v>-3636</v>
      </c>
      <c r="P8" s="5"/>
      <c r="Q8" s="4"/>
    </row>
    <row r="9" spans="1:17" x14ac:dyDescent="0.25">
      <c r="A9" s="15">
        <v>3</v>
      </c>
      <c r="B9" s="17" t="s">
        <v>12</v>
      </c>
      <c r="C9" s="22">
        <v>48994</v>
      </c>
      <c r="D9" s="23">
        <v>48566</v>
      </c>
      <c r="E9" s="7">
        <f t="shared" si="0"/>
        <v>428</v>
      </c>
      <c r="F9" s="7">
        <v>9280</v>
      </c>
      <c r="G9" s="7">
        <v>9136</v>
      </c>
      <c r="H9" s="7">
        <f t="shared" si="1"/>
        <v>144</v>
      </c>
      <c r="I9" s="7" t="s">
        <v>23</v>
      </c>
      <c r="J9" s="7" t="s">
        <v>23</v>
      </c>
      <c r="K9" s="7" t="s">
        <v>23</v>
      </c>
      <c r="L9" s="7">
        <v>39714</v>
      </c>
      <c r="M9" s="7">
        <v>39430</v>
      </c>
      <c r="N9" s="7">
        <f t="shared" si="2"/>
        <v>284</v>
      </c>
      <c r="P9" s="5"/>
      <c r="Q9" s="4"/>
    </row>
    <row r="10" spans="1:17" x14ac:dyDescent="0.25">
      <c r="A10" s="15">
        <v>4</v>
      </c>
      <c r="B10" s="17" t="s">
        <v>13</v>
      </c>
      <c r="C10" s="22">
        <v>42095</v>
      </c>
      <c r="D10" s="23">
        <v>41855</v>
      </c>
      <c r="E10" s="7">
        <f>C10:C17-D10:D17</f>
        <v>240</v>
      </c>
      <c r="F10" s="7">
        <v>17046</v>
      </c>
      <c r="G10" s="7">
        <v>16023</v>
      </c>
      <c r="H10" s="7">
        <f>F10:F17-G10:G17</f>
        <v>1023</v>
      </c>
      <c r="I10" s="7">
        <v>11857</v>
      </c>
      <c r="J10" s="7">
        <v>12020</v>
      </c>
      <c r="K10" s="7">
        <f>I10:I17-J10:J17</f>
        <v>-163</v>
      </c>
      <c r="L10" s="7">
        <v>13192</v>
      </c>
      <c r="M10" s="7">
        <v>13812</v>
      </c>
      <c r="N10" s="7">
        <f>L10:L17-M10:M17</f>
        <v>-620</v>
      </c>
      <c r="P10" s="5"/>
      <c r="Q10" s="4"/>
    </row>
    <row r="11" spans="1:17" x14ac:dyDescent="0.25">
      <c r="A11" s="15">
        <v>5</v>
      </c>
      <c r="B11" s="17" t="s">
        <v>14</v>
      </c>
      <c r="C11" s="22">
        <v>68654</v>
      </c>
      <c r="D11" s="23">
        <v>65259</v>
      </c>
      <c r="E11" s="7">
        <f>C11:C17-D11:D17</f>
        <v>3395</v>
      </c>
      <c r="F11" s="7">
        <v>15725</v>
      </c>
      <c r="G11" s="7">
        <v>15234</v>
      </c>
      <c r="H11" s="7">
        <f>F11:F17-G11:G17</f>
        <v>491</v>
      </c>
      <c r="I11" s="7">
        <v>24017</v>
      </c>
      <c r="J11" s="7">
        <v>23667</v>
      </c>
      <c r="K11" s="7">
        <f>I11:I17-J11:J17</f>
        <v>350</v>
      </c>
      <c r="L11" s="7">
        <v>28912</v>
      </c>
      <c r="M11" s="7">
        <v>26358</v>
      </c>
      <c r="N11" s="7">
        <f>L11:L17-M11:M17</f>
        <v>2554</v>
      </c>
      <c r="P11" s="5"/>
      <c r="Q11" s="5"/>
    </row>
    <row r="12" spans="1:17" x14ac:dyDescent="0.25">
      <c r="A12" s="15">
        <v>6</v>
      </c>
      <c r="B12" s="17" t="s">
        <v>15</v>
      </c>
      <c r="C12" s="22">
        <v>63992</v>
      </c>
      <c r="D12" s="23">
        <v>64557</v>
      </c>
      <c r="E12" s="7">
        <f>C12:C17-D12:D17</f>
        <v>-565</v>
      </c>
      <c r="F12" s="7">
        <v>13630</v>
      </c>
      <c r="G12" s="7">
        <v>15348</v>
      </c>
      <c r="H12" s="7">
        <f>F12:F17-G12:G17</f>
        <v>-1718</v>
      </c>
      <c r="I12" s="7" t="s">
        <v>23</v>
      </c>
      <c r="J12" s="7" t="s">
        <v>23</v>
      </c>
      <c r="K12" s="7" t="s">
        <v>23</v>
      </c>
      <c r="L12" s="7">
        <v>50362</v>
      </c>
      <c r="M12" s="7">
        <v>49209</v>
      </c>
      <c r="N12" s="7">
        <f>L12:L17-M12:M17</f>
        <v>1153</v>
      </c>
      <c r="P12" s="5"/>
      <c r="Q12" s="5"/>
    </row>
    <row r="13" spans="1:17" x14ac:dyDescent="0.25">
      <c r="A13" s="15">
        <v>7</v>
      </c>
      <c r="B13" s="17" t="s">
        <v>24</v>
      </c>
      <c r="C13" s="7">
        <v>25524</v>
      </c>
      <c r="D13" s="7">
        <v>28057</v>
      </c>
      <c r="E13" s="7">
        <f>C13:C17-D13:D17</f>
        <v>-2533</v>
      </c>
      <c r="F13" s="7">
        <v>2926</v>
      </c>
      <c r="G13" s="7">
        <v>3360</v>
      </c>
      <c r="H13" s="7">
        <f>F13:F17-G13:G17</f>
        <v>-434</v>
      </c>
      <c r="I13" s="7">
        <v>2553</v>
      </c>
      <c r="J13" s="7">
        <v>2419</v>
      </c>
      <c r="K13" s="7">
        <f>I13:I17-J13:J17</f>
        <v>134</v>
      </c>
      <c r="L13" s="7">
        <v>20045</v>
      </c>
      <c r="M13" s="7">
        <v>22278</v>
      </c>
      <c r="N13" s="7">
        <f>L13:L17-M13:M17</f>
        <v>-2233</v>
      </c>
      <c r="P13" s="5"/>
      <c r="Q13" s="6"/>
    </row>
    <row r="14" spans="1:17" x14ac:dyDescent="0.25">
      <c r="A14" s="34" t="s">
        <v>17</v>
      </c>
      <c r="B14" s="34"/>
      <c r="C14" s="29">
        <f>SUM(C7:C13)</f>
        <v>359190</v>
      </c>
      <c r="D14" s="29">
        <f>SUM(D7:D13)</f>
        <v>362692</v>
      </c>
      <c r="E14" s="29">
        <f>C14:C17-D14:D17</f>
        <v>-3502</v>
      </c>
      <c r="F14" s="29">
        <f>SUM(F7:F13)</f>
        <v>84378</v>
      </c>
      <c r="G14" s="29">
        <f>SUM(G7:G13)</f>
        <v>85068</v>
      </c>
      <c r="H14" s="29">
        <f>F14:F17-G14:G17</f>
        <v>-690</v>
      </c>
      <c r="I14" s="29">
        <f>SUM(I7:I13)</f>
        <v>64284</v>
      </c>
      <c r="J14" s="29">
        <f>SUM(J7:J13)</f>
        <v>64026</v>
      </c>
      <c r="K14" s="29">
        <f>I14:I17-J14:J17</f>
        <v>258</v>
      </c>
      <c r="L14" s="29">
        <f>SUM(L7:L13)</f>
        <v>210528</v>
      </c>
      <c r="M14" s="29">
        <f>SUM(M7:M13)</f>
        <v>213598</v>
      </c>
      <c r="N14" s="29">
        <f>L14:L17-M14:M17</f>
        <v>-3070</v>
      </c>
      <c r="P14" s="6"/>
      <c r="Q14" s="4"/>
    </row>
    <row r="15" spans="1:17" ht="15" customHeight="1" thickBot="1" x14ac:dyDescent="0.3">
      <c r="A15" s="20">
        <v>8</v>
      </c>
      <c r="B15" s="21" t="s">
        <v>16</v>
      </c>
      <c r="C15" s="8">
        <v>247972</v>
      </c>
      <c r="D15" s="8">
        <v>263690</v>
      </c>
      <c r="E15" s="8">
        <f>C15:C17-D15:D17</f>
        <v>-15718</v>
      </c>
      <c r="F15" s="8" t="s">
        <v>25</v>
      </c>
      <c r="G15" s="8" t="s">
        <v>25</v>
      </c>
      <c r="H15" s="8" t="s">
        <v>25</v>
      </c>
      <c r="I15" s="8">
        <v>247972</v>
      </c>
      <c r="J15" s="8">
        <v>263690</v>
      </c>
      <c r="K15" s="8">
        <f>I15:I17-J15:J17</f>
        <v>-15718</v>
      </c>
      <c r="L15" s="8" t="s">
        <v>23</v>
      </c>
      <c r="M15" s="8" t="s">
        <v>23</v>
      </c>
      <c r="N15" s="8" t="s">
        <v>23</v>
      </c>
      <c r="P15" s="6"/>
      <c r="Q15" s="4"/>
    </row>
    <row r="16" spans="1:17" ht="15.75" thickBot="1" x14ac:dyDescent="0.3">
      <c r="A16" s="35" t="s">
        <v>17</v>
      </c>
      <c r="B16" s="36"/>
      <c r="C16" s="19">
        <f>SUM(C14:C15)</f>
        <v>607162</v>
      </c>
      <c r="D16" s="19">
        <f>SUM(D14:D15)</f>
        <v>626382</v>
      </c>
      <c r="E16" s="19">
        <f>C16:C17-D16:D17</f>
        <v>-19220</v>
      </c>
      <c r="F16" s="19">
        <f>SUM(F14:F15)</f>
        <v>84378</v>
      </c>
      <c r="G16" s="19">
        <f>SUM(G14:G15)</f>
        <v>85068</v>
      </c>
      <c r="H16" s="24">
        <f>F16:F17-G16:G17</f>
        <v>-690</v>
      </c>
      <c r="I16" s="19">
        <f>SUM(I14:I15)</f>
        <v>312256</v>
      </c>
      <c r="J16" s="19">
        <f>SUM(J14:J15)</f>
        <v>327716</v>
      </c>
      <c r="K16" s="25">
        <f>I16:I17-J16:J17</f>
        <v>-15460</v>
      </c>
      <c r="L16" s="19">
        <f>SUM(L14:L15)</f>
        <v>210528</v>
      </c>
      <c r="M16" s="19">
        <f>SUM(M14:M15)</f>
        <v>213598</v>
      </c>
      <c r="N16" s="26">
        <f>L16:L17-M16:M17</f>
        <v>-3070</v>
      </c>
    </row>
    <row r="17" spans="1:14" x14ac:dyDescent="0.25">
      <c r="A17" s="27" t="s">
        <v>30</v>
      </c>
      <c r="B17" s="28"/>
      <c r="C17" s="28"/>
      <c r="D17" s="28"/>
      <c r="E17" s="28"/>
      <c r="F17" s="28"/>
      <c r="G17" s="28"/>
      <c r="H17" s="28"/>
      <c r="I17" s="28"/>
      <c r="J17" s="2"/>
      <c r="K17" s="2"/>
      <c r="L17" s="2"/>
      <c r="M17" s="2"/>
      <c r="N17" s="2"/>
    </row>
  </sheetData>
  <mergeCells count="19">
    <mergeCell ref="A2:O2"/>
    <mergeCell ref="L4:N4"/>
    <mergeCell ref="N5:N6"/>
    <mergeCell ref="H5:H6"/>
    <mergeCell ref="I5:I6"/>
    <mergeCell ref="J5:J6"/>
    <mergeCell ref="K5:K6"/>
    <mergeCell ref="L5:L6"/>
    <mergeCell ref="M5:M6"/>
    <mergeCell ref="F5:F6"/>
    <mergeCell ref="G5:G6"/>
    <mergeCell ref="C4:E4"/>
    <mergeCell ref="F4:H4"/>
    <mergeCell ref="I4:K4"/>
    <mergeCell ref="A14:B14"/>
    <mergeCell ref="A16:B1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L35" sqref="L35"/>
    </sheetView>
  </sheetViews>
  <sheetFormatPr defaultRowHeight="15" x14ac:dyDescent="0.25"/>
  <sheetData>
    <row r="2" spans="1:2" x14ac:dyDescent="0.25">
      <c r="A2" t="s">
        <v>28</v>
      </c>
      <c r="B2" s="10">
        <v>0.38</v>
      </c>
    </row>
    <row r="3" spans="1:2" x14ac:dyDescent="0.25">
      <c r="A3" t="s">
        <v>29</v>
      </c>
      <c r="B3" s="10">
        <v>0.62</v>
      </c>
    </row>
    <row r="6" spans="1:2" x14ac:dyDescent="0.25">
      <c r="A6">
        <v>2012</v>
      </c>
      <c r="B6">
        <v>301629</v>
      </c>
    </row>
    <row r="7" spans="1:2" x14ac:dyDescent="0.25">
      <c r="A7">
        <v>2013</v>
      </c>
      <c r="B7">
        <v>296832</v>
      </c>
    </row>
    <row r="8" spans="1:2" x14ac:dyDescent="0.25">
      <c r="A8">
        <v>2014</v>
      </c>
      <c r="B8">
        <v>290645</v>
      </c>
    </row>
    <row r="10" spans="1:2" x14ac:dyDescent="0.25">
      <c r="A10">
        <f>B8-B7</f>
        <v>-6187</v>
      </c>
      <c r="B10">
        <f>B7-B6</f>
        <v>-4797</v>
      </c>
    </row>
    <row r="11" spans="1:2" x14ac:dyDescent="0.25">
      <c r="A11">
        <f>A10/B8*100</f>
        <v>-2.1287137229265944</v>
      </c>
      <c r="B11">
        <f>B10/B7*100</f>
        <v>-1.6160656532988358</v>
      </c>
    </row>
    <row r="13" spans="1:2" x14ac:dyDescent="0.25">
      <c r="A13" t="s">
        <v>28</v>
      </c>
      <c r="B13" s="11">
        <v>3.7000000000000002E-3</v>
      </c>
    </row>
    <row r="14" spans="1:2" x14ac:dyDescent="0.25">
      <c r="A14" t="s">
        <v>29</v>
      </c>
      <c r="B14" s="11">
        <v>6.3E-3</v>
      </c>
    </row>
    <row r="17" spans="1:2" x14ac:dyDescent="0.25">
      <c r="A17">
        <v>2012</v>
      </c>
      <c r="B17">
        <v>634495</v>
      </c>
    </row>
    <row r="18" spans="1:2" x14ac:dyDescent="0.25">
      <c r="A18">
        <v>2013</v>
      </c>
      <c r="B18">
        <v>626382</v>
      </c>
    </row>
    <row r="19" spans="1:2" x14ac:dyDescent="0.25">
      <c r="A19">
        <v>2014</v>
      </c>
      <c r="B19">
        <v>607162</v>
      </c>
    </row>
    <row r="21" spans="1:2" x14ac:dyDescent="0.25">
      <c r="A21">
        <f>B19-B18</f>
        <v>-19220</v>
      </c>
      <c r="B21">
        <f>B18-B17</f>
        <v>-8113</v>
      </c>
    </row>
    <row r="22" spans="1:2" x14ac:dyDescent="0.25">
      <c r="A22">
        <f>A21/B19*100</f>
        <v>-3.1655472509807927</v>
      </c>
      <c r="B22">
        <f>B21/B18*100</f>
        <v>-1.2952160183402461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Odeta Maziliauskienė</cp:lastModifiedBy>
  <cp:lastPrinted>2013-08-21T09:09:05Z</cp:lastPrinted>
  <dcterms:created xsi:type="dcterms:W3CDTF">2012-12-07T15:30:24Z</dcterms:created>
  <dcterms:modified xsi:type="dcterms:W3CDTF">2015-07-10T07:52:17Z</dcterms:modified>
</cp:coreProperties>
</file>