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0500" windowHeight="609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M12" i="1"/>
  <c r="C12" i="1"/>
  <c r="L8" i="2" l="1"/>
  <c r="L9" i="2"/>
  <c r="L10" i="2"/>
  <c r="L11" i="2"/>
  <c r="L12" i="2"/>
  <c r="L13" i="2"/>
  <c r="L15" i="2"/>
  <c r="L7" i="2"/>
  <c r="I14" i="2"/>
  <c r="J14" i="2"/>
  <c r="I16" i="2"/>
  <c r="J16" i="2"/>
  <c r="C14" i="2" l="1"/>
  <c r="D14" i="2"/>
  <c r="E14" i="2"/>
  <c r="F14" i="2"/>
  <c r="G14" i="2"/>
  <c r="H14" i="2"/>
  <c r="K14" i="2"/>
  <c r="M14" i="2"/>
  <c r="M16" i="2" s="1"/>
  <c r="K16" i="2" l="1"/>
  <c r="L16" i="2" s="1"/>
  <c r="L14" i="2"/>
  <c r="D16" i="2"/>
  <c r="E16" i="2"/>
  <c r="F16" i="2"/>
  <c r="G16" i="2"/>
  <c r="H16" i="2"/>
  <c r="C16" i="2"/>
  <c r="L8" i="1" l="1"/>
  <c r="L9" i="1"/>
  <c r="L10" i="1"/>
  <c r="L11" i="1"/>
  <c r="L7" i="1"/>
  <c r="L12" i="1" s="1"/>
</calcChain>
</file>

<file path=xl/sharedStrings.xml><?xml version="1.0" encoding="utf-8"?>
<sst xmlns="http://schemas.openxmlformats.org/spreadsheetml/2006/main" count="54" uniqueCount="32">
  <si>
    <t>Eil.</t>
  </si>
  <si>
    <t>Savivaldybių</t>
  </si>
  <si>
    <t>Iš viso</t>
  </si>
  <si>
    <t>Darbo užmokesčiui</t>
  </si>
  <si>
    <t>Dokumentams įsigyti</t>
  </si>
  <si>
    <t>Automatizacijai</t>
  </si>
  <si>
    <t>Nr.</t>
  </si>
  <si>
    <t>viešosios</t>
  </si>
  <si>
    <t>Knygoms</t>
  </si>
  <si>
    <t>Periodikai</t>
  </si>
  <si>
    <t>Elektron. dok.</t>
  </si>
  <si>
    <t>Neelektron. dok.</t>
  </si>
  <si>
    <t>Sklypams, pastatams</t>
  </si>
  <si>
    <t>% nuo išlaidų</t>
  </si>
  <si>
    <t>Kitos</t>
  </si>
  <si>
    <t>bibliotekos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</si>
  <si>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</si>
  <si>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</si>
  <si>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</si>
  <si>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</si>
  <si>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</si>
  <si>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</si>
  <si>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</si>
  <si>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</si>
  <si>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</si>
  <si>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</si>
  <si>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</si>
  <si>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</si>
  <si>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</si>
  <si>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</si>
  <si>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 xml:space="preserve">6.2. ALYTAUS APSKRITIES SAVIVALDYBIŲ VIEŠŲJŲ BIBLIOTEKŲ IŠLAIDOS 2012 M. (tūkst. Lt) </t>
  </si>
  <si>
    <t xml:space="preserve">6.2. VILNIAUS APSKRITIES SAVIVALDYBIŲ VIEŠŲJŲ BIBLIOTEKŲ IŠLAIDOS 2012 M. (tūkst. Lt)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</si>
</sst>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E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3" xfId="0" applyFont="1" applyFill="1" applyBorder="1"/>
    <xf numFmtId="0" fontId="3" fillId="3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 wrapText="1"/>
    </xf>
    <xf numFmtId="2" fontId="7" fillId="3" borderId="11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/>
    <xf numFmtId="0" fontId="5" fillId="3" borderId="3" xfId="0" applyFont="1" applyFill="1" applyBorder="1" applyAlignment="1"/>
    <xf numFmtId="164" fontId="6" fillId="4" borderId="13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vertical="center"/>
    </xf>
    <xf numFmtId="0" fontId="1" fillId="3" borderId="5" xfId="0" applyFont="1" applyFill="1" applyBorder="1" applyAlignment="1"/>
    <xf numFmtId="0" fontId="1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7</xdr:col>
      <xdr:colOff>453034</xdr:colOff>
      <xdr:row>28</xdr:row>
      <xdr:rowOff>134361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92680"/>
          <a:ext cx="4682134" cy="2877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6</xdr:col>
      <xdr:colOff>580682</xdr:colOff>
      <xdr:row>31</xdr:row>
      <xdr:rowOff>106680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24200"/>
          <a:ext cx="4032542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3"/>
  <sheetViews>
    <sheetView topLeftCell="A13" workbookViewId="0">
      <selection activeCell="A14" sqref="A14"/>
    </sheetView>
  </sheetViews>
  <sheetFormatPr defaultRowHeight="14.4" x14ac:dyDescent="0.3"/>
  <cols>
    <col min="1" max="1" width="4.6640625" style="1" customWidth="1"/>
    <col min="2" max="2" width="11.77734375" style="1" customWidth="1"/>
    <col min="3" max="3" width="8.88671875" style="1"/>
    <col min="4" max="4" width="9.6640625" style="1" customWidth="1"/>
    <col min="5" max="16384" width="8.88671875" style="1"/>
  </cols>
  <sheetData>
    <row r="2" spans="1:13" x14ac:dyDescent="0.3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4" t="s">
        <v>0</v>
      </c>
      <c r="B4" s="5" t="s">
        <v>1</v>
      </c>
      <c r="C4" s="38" t="s">
        <v>2</v>
      </c>
      <c r="D4" s="34" t="s">
        <v>3</v>
      </c>
      <c r="E4" s="31" t="s">
        <v>4</v>
      </c>
      <c r="F4" s="32"/>
      <c r="G4" s="32"/>
      <c r="H4" s="32"/>
      <c r="I4" s="33"/>
      <c r="J4" s="34" t="s">
        <v>12</v>
      </c>
      <c r="K4" s="33" t="s">
        <v>5</v>
      </c>
      <c r="L4" s="33"/>
      <c r="M4" s="34" t="s">
        <v>14</v>
      </c>
    </row>
    <row r="5" spans="1:13" ht="14.4" customHeight="1" x14ac:dyDescent="0.3">
      <c r="A5" s="6" t="s">
        <v>6</v>
      </c>
      <c r="B5" s="7" t="s">
        <v>7</v>
      </c>
      <c r="C5" s="39"/>
      <c r="D5" s="41"/>
      <c r="E5" s="34" t="s">
        <v>2</v>
      </c>
      <c r="F5" s="34" t="s">
        <v>8</v>
      </c>
      <c r="G5" s="34" t="s">
        <v>9</v>
      </c>
      <c r="H5" s="36" t="s">
        <v>10</v>
      </c>
      <c r="I5" s="34" t="s">
        <v>11</v>
      </c>
      <c r="J5" s="43"/>
      <c r="K5" s="34" t="s">
        <v>2</v>
      </c>
      <c r="L5" s="34" t="s">
        <v>13</v>
      </c>
      <c r="M5" s="43"/>
    </row>
    <row r="6" spans="1:13" x14ac:dyDescent="0.3">
      <c r="A6" s="8"/>
      <c r="B6" s="9" t="s">
        <v>15</v>
      </c>
      <c r="C6" s="40"/>
      <c r="D6" s="42"/>
      <c r="E6" s="35"/>
      <c r="F6" s="35"/>
      <c r="G6" s="35"/>
      <c r="H6" s="37"/>
      <c r="I6" s="42"/>
      <c r="J6" s="44"/>
      <c r="K6" s="42"/>
      <c r="L6" s="42"/>
      <c r="M6" s="44"/>
    </row>
    <row r="7" spans="1:13" x14ac:dyDescent="0.3">
      <c r="A7" s="10">
        <v>1</v>
      </c>
      <c r="B7" s="11" t="s">
        <v>25</v>
      </c>
      <c r="C7" s="12">
        <v>1063.3</v>
      </c>
      <c r="D7" s="12">
        <v>585.20000000000005</v>
      </c>
      <c r="E7" s="12">
        <v>158.5</v>
      </c>
      <c r="F7" s="12">
        <v>137.30000000000001</v>
      </c>
      <c r="G7" s="12">
        <v>19.399999999999999</v>
      </c>
      <c r="H7" s="12">
        <v>1.8</v>
      </c>
      <c r="I7" s="13">
        <v>0</v>
      </c>
      <c r="J7" s="13">
        <v>0</v>
      </c>
      <c r="K7" s="13">
        <v>8.6</v>
      </c>
      <c r="L7" s="14">
        <f>K7/C7</f>
        <v>8.0880278378632556E-3</v>
      </c>
      <c r="M7" s="13">
        <v>311</v>
      </c>
    </row>
    <row r="8" spans="1:13" x14ac:dyDescent="0.3">
      <c r="A8" s="10">
        <v>2</v>
      </c>
      <c r="B8" s="15" t="s">
        <v>26</v>
      </c>
      <c r="C8" s="12">
        <v>1656.9</v>
      </c>
      <c r="D8" s="12">
        <v>832.9</v>
      </c>
      <c r="E8" s="12">
        <v>161</v>
      </c>
      <c r="F8" s="12">
        <v>101.8</v>
      </c>
      <c r="G8" s="12">
        <v>59.1</v>
      </c>
      <c r="H8" s="12">
        <v>0.1</v>
      </c>
      <c r="I8" s="12">
        <v>0</v>
      </c>
      <c r="J8" s="12">
        <v>0</v>
      </c>
      <c r="K8" s="12">
        <v>141.1</v>
      </c>
      <c r="L8" s="14">
        <f t="shared" ref="L8:L11" si="0">K8/C8</f>
        <v>8.515903192709276E-2</v>
      </c>
      <c r="M8" s="12">
        <v>521.9</v>
      </c>
    </row>
    <row r="9" spans="1:13" x14ac:dyDescent="0.3">
      <c r="A9" s="10">
        <v>3</v>
      </c>
      <c r="B9" s="15" t="s">
        <v>27</v>
      </c>
      <c r="C9" s="12">
        <v>7118.8</v>
      </c>
      <c r="D9" s="12">
        <v>377</v>
      </c>
      <c r="E9" s="12">
        <v>69</v>
      </c>
      <c r="F9" s="12">
        <v>54.5</v>
      </c>
      <c r="G9" s="12">
        <v>13.5</v>
      </c>
      <c r="H9" s="12">
        <v>1</v>
      </c>
      <c r="I9" s="12">
        <v>0</v>
      </c>
      <c r="J9" s="12">
        <v>5919.2</v>
      </c>
      <c r="K9" s="12">
        <v>64.099999999999994</v>
      </c>
      <c r="L9" s="14">
        <f t="shared" si="0"/>
        <v>9.0043265718941379E-3</v>
      </c>
      <c r="M9" s="12">
        <v>689.5</v>
      </c>
    </row>
    <row r="10" spans="1:13" x14ac:dyDescent="0.3">
      <c r="A10" s="10">
        <v>4</v>
      </c>
      <c r="B10" s="15" t="s">
        <v>28</v>
      </c>
      <c r="C10" s="12">
        <v>1273.7</v>
      </c>
      <c r="D10" s="12">
        <v>698.5</v>
      </c>
      <c r="E10" s="12">
        <v>106.5</v>
      </c>
      <c r="F10" s="12">
        <v>88.2</v>
      </c>
      <c r="G10" s="12">
        <v>16.600000000000001</v>
      </c>
      <c r="H10" s="12">
        <v>0.5</v>
      </c>
      <c r="I10" s="12">
        <v>1.2</v>
      </c>
      <c r="J10" s="12">
        <v>0</v>
      </c>
      <c r="K10" s="12">
        <v>0</v>
      </c>
      <c r="L10" s="13">
        <f t="shared" si="0"/>
        <v>0</v>
      </c>
      <c r="M10" s="12">
        <v>468.7</v>
      </c>
    </row>
    <row r="11" spans="1:13" ht="15" thickBot="1" x14ac:dyDescent="0.35">
      <c r="A11" s="10">
        <v>5</v>
      </c>
      <c r="B11" s="15" t="s">
        <v>29</v>
      </c>
      <c r="C11" s="16">
        <v>1356.5</v>
      </c>
      <c r="D11" s="12">
        <v>808</v>
      </c>
      <c r="E11" s="12">
        <v>105.7</v>
      </c>
      <c r="F11" s="12">
        <v>74.2</v>
      </c>
      <c r="G11" s="12">
        <v>28.5</v>
      </c>
      <c r="H11" s="12">
        <v>3</v>
      </c>
      <c r="I11" s="12">
        <v>0</v>
      </c>
      <c r="J11" s="12">
        <v>0</v>
      </c>
      <c r="K11" s="12">
        <v>1.7</v>
      </c>
      <c r="L11" s="17">
        <f t="shared" si="0"/>
        <v>1.2532252119424991E-3</v>
      </c>
      <c r="M11" s="12">
        <v>442.8</v>
      </c>
    </row>
    <row r="12" spans="1:13" ht="15" thickBot="1" x14ac:dyDescent="0.35">
      <c r="A12" s="28" t="s">
        <v>24</v>
      </c>
      <c r="B12" s="29"/>
      <c r="C12" s="18">
        <f>SUM(C7:C11)</f>
        <v>12469.2</v>
      </c>
      <c r="D12" s="18">
        <f t="shared" ref="D12:M12" si="1">SUM(D7:D11)</f>
        <v>3301.6</v>
      </c>
      <c r="E12" s="18">
        <f t="shared" si="1"/>
        <v>600.70000000000005</v>
      </c>
      <c r="F12" s="18">
        <f t="shared" si="1"/>
        <v>456</v>
      </c>
      <c r="G12" s="18">
        <f t="shared" si="1"/>
        <v>137.1</v>
      </c>
      <c r="H12" s="18">
        <f t="shared" si="1"/>
        <v>6.4</v>
      </c>
      <c r="I12" s="18">
        <f t="shared" si="1"/>
        <v>1.2</v>
      </c>
      <c r="J12" s="18">
        <f t="shared" si="1"/>
        <v>5919.2</v>
      </c>
      <c r="K12" s="18">
        <f t="shared" si="1"/>
        <v>215.49999999999997</v>
      </c>
      <c r="L12" s="18">
        <f t="shared" si="1"/>
        <v>0.10350461154879265</v>
      </c>
      <c r="M12" s="18">
        <f t="shared" si="1"/>
        <v>2433.9</v>
      </c>
    </row>
    <row r="13" spans="1:13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</sheetData>
  <mergeCells count="15">
    <mergeCell ref="A12:B12"/>
    <mergeCell ref="A2:M2"/>
    <mergeCell ref="E4:I4"/>
    <mergeCell ref="K4:L4"/>
    <mergeCell ref="E5:E6"/>
    <mergeCell ref="F5:F6"/>
    <mergeCell ref="G5:G6"/>
    <mergeCell ref="H5:H6"/>
    <mergeCell ref="C4:C6"/>
    <mergeCell ref="D4:D6"/>
    <mergeCell ref="I5:I6"/>
    <mergeCell ref="K5:K6"/>
    <mergeCell ref="L5:L6"/>
    <mergeCell ref="M4:M6"/>
    <mergeCell ref="J4:J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M17"/>
  <sheetViews>
    <sheetView tabSelected="1" zoomScaleNormal="100" workbookViewId="0">
      <selection activeCell="A18" sqref="A18"/>
    </sheetView>
  </sheetViews>
  <sheetFormatPr defaultRowHeight="14.4" x14ac:dyDescent="0.3"/>
  <cols>
    <col min="1" max="1" width="3.33203125" style="1" customWidth="1"/>
    <col min="2" max="2" width="10.5546875" style="1" customWidth="1"/>
    <col min="3" max="3" width="8.88671875" style="1"/>
    <col min="4" max="4" width="9.77734375" style="1" customWidth="1"/>
    <col min="5" max="16384" width="8.88671875" style="1"/>
  </cols>
  <sheetData>
    <row r="2" spans="1:13" x14ac:dyDescent="0.3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4" t="s">
        <v>0</v>
      </c>
      <c r="B4" s="5" t="s">
        <v>1</v>
      </c>
      <c r="C4" s="38" t="s">
        <v>2</v>
      </c>
      <c r="D4" s="34" t="s">
        <v>3</v>
      </c>
      <c r="E4" s="31" t="s">
        <v>4</v>
      </c>
      <c r="F4" s="32"/>
      <c r="G4" s="32"/>
      <c r="H4" s="32"/>
      <c r="I4" s="33"/>
      <c r="J4" s="34" t="s">
        <v>12</v>
      </c>
      <c r="K4" s="33" t="s">
        <v>5</v>
      </c>
      <c r="L4" s="33"/>
      <c r="M4" s="34" t="s">
        <v>14</v>
      </c>
    </row>
    <row r="5" spans="1:13" ht="14.4" customHeight="1" x14ac:dyDescent="0.3">
      <c r="A5" s="6" t="s">
        <v>6</v>
      </c>
      <c r="B5" s="7" t="s">
        <v>7</v>
      </c>
      <c r="C5" s="39"/>
      <c r="D5" s="41"/>
      <c r="E5" s="34" t="s">
        <v>2</v>
      </c>
      <c r="F5" s="34" t="s">
        <v>8</v>
      </c>
      <c r="G5" s="34" t="s">
        <v>9</v>
      </c>
      <c r="H5" s="36" t="s">
        <v>10</v>
      </c>
      <c r="I5" s="34" t="s">
        <v>11</v>
      </c>
      <c r="J5" s="47"/>
      <c r="K5" s="34" t="s">
        <v>2</v>
      </c>
      <c r="L5" s="34" t="s">
        <v>13</v>
      </c>
      <c r="M5" s="47"/>
    </row>
    <row r="6" spans="1:13" x14ac:dyDescent="0.3">
      <c r="A6" s="8"/>
      <c r="B6" s="9" t="s">
        <v>15</v>
      </c>
      <c r="C6" s="40"/>
      <c r="D6" s="42"/>
      <c r="E6" s="35"/>
      <c r="F6" s="35"/>
      <c r="G6" s="35"/>
      <c r="H6" s="37"/>
      <c r="I6" s="42"/>
      <c r="J6" s="48"/>
      <c r="K6" s="42"/>
      <c r="L6" s="42"/>
      <c r="M6" s="48"/>
    </row>
    <row r="7" spans="1:13" x14ac:dyDescent="0.3">
      <c r="A7" s="10">
        <v>1</v>
      </c>
      <c r="B7" s="19" t="s">
        <v>16</v>
      </c>
      <c r="C7" s="12">
        <v>1452.7</v>
      </c>
      <c r="D7" s="12">
        <v>788.8</v>
      </c>
      <c r="E7" s="12">
        <v>111.4</v>
      </c>
      <c r="F7" s="12">
        <v>77.599999999999994</v>
      </c>
      <c r="G7" s="12">
        <v>30.8</v>
      </c>
      <c r="H7" s="12">
        <v>3</v>
      </c>
      <c r="I7" s="13">
        <v>0</v>
      </c>
      <c r="J7" s="13">
        <v>0</v>
      </c>
      <c r="K7" s="13">
        <v>108.5</v>
      </c>
      <c r="L7" s="13">
        <f>K7/C7*100</f>
        <v>7.4688511048392652</v>
      </c>
      <c r="M7" s="13">
        <v>444.4</v>
      </c>
    </row>
    <row r="8" spans="1:13" x14ac:dyDescent="0.3">
      <c r="A8" s="10">
        <v>2</v>
      </c>
      <c r="B8" s="20" t="s">
        <v>17</v>
      </c>
      <c r="C8" s="12">
        <v>1227.2</v>
      </c>
      <c r="D8" s="12">
        <v>757.5</v>
      </c>
      <c r="E8" s="12">
        <v>118.2</v>
      </c>
      <c r="F8" s="12">
        <v>98.2</v>
      </c>
      <c r="G8" s="12">
        <v>17.899999999999999</v>
      </c>
      <c r="H8" s="12">
        <v>0.4</v>
      </c>
      <c r="I8" s="12">
        <v>1.7</v>
      </c>
      <c r="J8" s="13">
        <v>0</v>
      </c>
      <c r="K8" s="12">
        <v>11.2</v>
      </c>
      <c r="L8" s="13">
        <f t="shared" ref="L8:L16" si="0">K8/C8*100</f>
        <v>0.91264667535853972</v>
      </c>
      <c r="M8" s="12">
        <v>340.3</v>
      </c>
    </row>
    <row r="9" spans="1:13" x14ac:dyDescent="0.3">
      <c r="A9" s="10">
        <v>3</v>
      </c>
      <c r="B9" s="20" t="s">
        <v>18</v>
      </c>
      <c r="C9" s="12">
        <v>923.8</v>
      </c>
      <c r="D9" s="12">
        <v>531.4</v>
      </c>
      <c r="E9" s="12">
        <v>85.8</v>
      </c>
      <c r="F9" s="12">
        <v>63.7</v>
      </c>
      <c r="G9" s="12">
        <v>22.1</v>
      </c>
      <c r="H9" s="12">
        <v>0</v>
      </c>
      <c r="I9" s="12">
        <v>0</v>
      </c>
      <c r="J9" s="13">
        <v>0</v>
      </c>
      <c r="K9" s="12">
        <v>0</v>
      </c>
      <c r="L9" s="13">
        <f t="shared" si="0"/>
        <v>0</v>
      </c>
      <c r="M9" s="12">
        <v>306.60000000000002</v>
      </c>
    </row>
    <row r="10" spans="1:13" x14ac:dyDescent="0.3">
      <c r="A10" s="10">
        <v>4</v>
      </c>
      <c r="B10" s="20" t="s">
        <v>19</v>
      </c>
      <c r="C10" s="12">
        <v>1032.3</v>
      </c>
      <c r="D10" s="12">
        <v>877.8</v>
      </c>
      <c r="E10" s="12">
        <v>80.3</v>
      </c>
      <c r="F10" s="12">
        <v>60</v>
      </c>
      <c r="G10" s="12">
        <v>20.3</v>
      </c>
      <c r="H10" s="12">
        <v>0</v>
      </c>
      <c r="I10" s="12">
        <v>0</v>
      </c>
      <c r="J10" s="13">
        <v>0</v>
      </c>
      <c r="K10" s="12">
        <v>4</v>
      </c>
      <c r="L10" s="13">
        <f t="shared" si="0"/>
        <v>0.38748425845200041</v>
      </c>
      <c r="M10" s="12">
        <v>70.099999999999994</v>
      </c>
    </row>
    <row r="11" spans="1:13" x14ac:dyDescent="0.3">
      <c r="A11" s="10">
        <v>5</v>
      </c>
      <c r="B11" s="20" t="s">
        <v>20</v>
      </c>
      <c r="C11" s="12">
        <v>1304.0999999999999</v>
      </c>
      <c r="D11" s="12">
        <v>730.6</v>
      </c>
      <c r="E11" s="12">
        <v>143.9</v>
      </c>
      <c r="F11" s="12">
        <v>120.7</v>
      </c>
      <c r="G11" s="12">
        <v>22</v>
      </c>
      <c r="H11" s="12">
        <v>1.2</v>
      </c>
      <c r="I11" s="12">
        <v>0</v>
      </c>
      <c r="J11" s="13">
        <v>98.8</v>
      </c>
      <c r="K11" s="12">
        <v>0</v>
      </c>
      <c r="L11" s="13">
        <f t="shared" si="0"/>
        <v>0</v>
      </c>
      <c r="M11" s="12">
        <v>330.8</v>
      </c>
    </row>
    <row r="12" spans="1:13" x14ac:dyDescent="0.3">
      <c r="A12" s="21">
        <v>6</v>
      </c>
      <c r="B12" s="22" t="s">
        <v>21</v>
      </c>
      <c r="C12" s="12">
        <v>1822.5</v>
      </c>
      <c r="D12" s="12">
        <v>828.1</v>
      </c>
      <c r="E12" s="12">
        <v>121.1</v>
      </c>
      <c r="F12" s="12">
        <v>99.6</v>
      </c>
      <c r="G12" s="12">
        <v>11.1</v>
      </c>
      <c r="H12" s="12">
        <v>10.4</v>
      </c>
      <c r="I12" s="12">
        <v>0</v>
      </c>
      <c r="J12" s="13">
        <v>0</v>
      </c>
      <c r="K12" s="12">
        <v>0</v>
      </c>
      <c r="L12" s="13">
        <f t="shared" si="0"/>
        <v>0</v>
      </c>
      <c r="M12" s="12">
        <v>873.3</v>
      </c>
    </row>
    <row r="13" spans="1:13" x14ac:dyDescent="0.3">
      <c r="A13" s="21">
        <v>7</v>
      </c>
      <c r="B13" s="22" t="s">
        <v>22</v>
      </c>
      <c r="C13" s="12">
        <v>1945.4</v>
      </c>
      <c r="D13" s="12">
        <v>1040.0999999999999</v>
      </c>
      <c r="E13" s="12">
        <v>286.2</v>
      </c>
      <c r="F13" s="12">
        <v>263.3</v>
      </c>
      <c r="G13" s="12">
        <v>18.399999999999999</v>
      </c>
      <c r="H13" s="12">
        <v>4.5</v>
      </c>
      <c r="I13" s="12">
        <v>0</v>
      </c>
      <c r="J13" s="13">
        <v>0</v>
      </c>
      <c r="K13" s="12">
        <v>0</v>
      </c>
      <c r="L13" s="13">
        <f t="shared" si="0"/>
        <v>0</v>
      </c>
      <c r="M13" s="12">
        <v>619.1</v>
      </c>
    </row>
    <row r="14" spans="1:13" x14ac:dyDescent="0.3">
      <c r="A14" s="45" t="s">
        <v>24</v>
      </c>
      <c r="B14" s="46"/>
      <c r="C14" s="26">
        <f>SUM(C7:C13)</f>
        <v>9708</v>
      </c>
      <c r="D14" s="26">
        <f t="shared" ref="D14:M14" si="1">SUM(D7:D13)</f>
        <v>5554.2999999999993</v>
      </c>
      <c r="E14" s="26">
        <f t="shared" si="1"/>
        <v>946.90000000000009</v>
      </c>
      <c r="F14" s="26">
        <f t="shared" si="1"/>
        <v>783.09999999999991</v>
      </c>
      <c r="G14" s="26">
        <f t="shared" si="1"/>
        <v>142.6</v>
      </c>
      <c r="H14" s="26">
        <f t="shared" si="1"/>
        <v>19.5</v>
      </c>
      <c r="I14" s="26">
        <f t="shared" si="1"/>
        <v>1.7</v>
      </c>
      <c r="J14" s="27">
        <f>SUM(J7:J13)</f>
        <v>98.8</v>
      </c>
      <c r="K14" s="26">
        <f t="shared" si="1"/>
        <v>123.7</v>
      </c>
      <c r="L14" s="27">
        <f t="shared" si="0"/>
        <v>1.2742068397198187</v>
      </c>
      <c r="M14" s="26">
        <f t="shared" si="1"/>
        <v>2984.6</v>
      </c>
    </row>
    <row r="15" spans="1:13" ht="15" thickBot="1" x14ac:dyDescent="0.35">
      <c r="A15" s="23">
        <v>8</v>
      </c>
      <c r="B15" s="24" t="s">
        <v>23</v>
      </c>
      <c r="C15" s="16">
        <v>7185.1</v>
      </c>
      <c r="D15" s="16">
        <v>3798.3</v>
      </c>
      <c r="E15" s="16">
        <v>687</v>
      </c>
      <c r="F15" s="16">
        <v>571.6</v>
      </c>
      <c r="G15" s="16">
        <v>105.4</v>
      </c>
      <c r="H15" s="16">
        <v>10</v>
      </c>
      <c r="I15" s="16">
        <v>0</v>
      </c>
      <c r="J15" s="17">
        <v>1688</v>
      </c>
      <c r="K15" s="16">
        <v>37.9</v>
      </c>
      <c r="L15" s="17">
        <f t="shared" si="0"/>
        <v>0.52748048043868556</v>
      </c>
      <c r="M15" s="16">
        <v>973.9</v>
      </c>
    </row>
    <row r="16" spans="1:13" ht="15" thickBot="1" x14ac:dyDescent="0.35">
      <c r="A16" s="28" t="s">
        <v>24</v>
      </c>
      <c r="B16" s="29"/>
      <c r="C16" s="25">
        <f>SUM(C14:C15)</f>
        <v>16893.099999999999</v>
      </c>
      <c r="D16" s="25">
        <f t="shared" ref="D16:M16" si="2">SUM(D14:D15)</f>
        <v>9352.5999999999985</v>
      </c>
      <c r="E16" s="25">
        <f t="shared" si="2"/>
        <v>1633.9</v>
      </c>
      <c r="F16" s="25">
        <f t="shared" si="2"/>
        <v>1354.6999999999998</v>
      </c>
      <c r="G16" s="25">
        <f t="shared" si="2"/>
        <v>248</v>
      </c>
      <c r="H16" s="25">
        <f t="shared" si="2"/>
        <v>29.5</v>
      </c>
      <c r="I16" s="25">
        <f t="shared" si="2"/>
        <v>1.7</v>
      </c>
      <c r="J16" s="25">
        <f t="shared" si="2"/>
        <v>1786.8</v>
      </c>
      <c r="K16" s="25">
        <f t="shared" si="2"/>
        <v>161.6</v>
      </c>
      <c r="L16" s="18">
        <f t="shared" si="0"/>
        <v>0.95660358371169296</v>
      </c>
      <c r="M16" s="25">
        <f t="shared" si="2"/>
        <v>3958.5</v>
      </c>
    </row>
    <row r="17" spans="1:13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</sheetData>
  <mergeCells count="16">
    <mergeCell ref="A14:B14"/>
    <mergeCell ref="A16:B16"/>
    <mergeCell ref="J4:J6"/>
    <mergeCell ref="A2:M2"/>
    <mergeCell ref="E4:I4"/>
    <mergeCell ref="K4:L4"/>
    <mergeCell ref="E5:E6"/>
    <mergeCell ref="F5:F6"/>
    <mergeCell ref="G5:G6"/>
    <mergeCell ref="H5:H6"/>
    <mergeCell ref="C4:C6"/>
    <mergeCell ref="D4:D6"/>
    <mergeCell ref="I5:I6"/>
    <mergeCell ref="K5:K6"/>
    <mergeCell ref="L5:L6"/>
    <mergeCell ref="M4:M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2013-08-06T09:01:28Z</cp:lastPrinted>
  <dcterms:created xsi:type="dcterms:W3CDTF">2013-01-08T09:38:12Z</dcterms:created>
  <dcterms:modified xsi:type="dcterms:W3CDTF">2013-08-06T10:21:02Z</dcterms:modified>
</cp:coreProperties>
</file>