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2" windowWidth="10500" windowHeight="6096"/>
  </bookViews>
  <sheets>
    <sheet name="Alytus" sheetId="1" r:id="rId1"/>
    <sheet name="Vilnius" sheetId="2" r:id="rId2"/>
  </sheets>
  <calcPr calcId="145621"/>
</workbook>
</file>

<file path=xl/calcChain.xml><?xml version="1.0" encoding="utf-8"?>
<calcChain xmlns="http://schemas.openxmlformats.org/spreadsheetml/2006/main">
  <c r="L8" i="2" l="1"/>
  <c r="L9" i="2"/>
  <c r="L10" i="2"/>
  <c r="L11" i="2"/>
  <c r="L12" i="2"/>
  <c r="L13" i="2"/>
  <c r="L14" i="2"/>
  <c r="L15" i="2"/>
  <c r="L16" i="2"/>
  <c r="L7" i="2"/>
  <c r="C14" i="2"/>
  <c r="D14" i="2"/>
  <c r="E14" i="2"/>
  <c r="F14" i="2"/>
  <c r="G14" i="2"/>
  <c r="H14" i="2"/>
  <c r="I14" i="2"/>
  <c r="K14" i="2"/>
  <c r="M14" i="2"/>
  <c r="D16" i="2" l="1"/>
  <c r="E16" i="2"/>
  <c r="F16" i="2"/>
  <c r="G16" i="2"/>
  <c r="H16" i="2"/>
  <c r="I16" i="2"/>
  <c r="K16" i="2"/>
  <c r="M16" i="2"/>
  <c r="C16" i="2"/>
  <c r="L9" i="1" l="1"/>
  <c r="L10" i="1"/>
  <c r="L11" i="1"/>
  <c r="L12" i="1"/>
  <c r="L13" i="1"/>
  <c r="L8" i="1"/>
  <c r="C9" i="1"/>
  <c r="C10" i="1"/>
  <c r="C11" i="1"/>
  <c r="C12" i="1"/>
  <c r="C13" i="1"/>
  <c r="C8" i="1"/>
  <c r="D13" i="1"/>
  <c r="E9" i="1"/>
  <c r="E10" i="1"/>
  <c r="E11" i="1"/>
  <c r="E12" i="1"/>
  <c r="E13" i="1"/>
  <c r="E8" i="1"/>
  <c r="F13" i="1"/>
  <c r="G13" i="1"/>
  <c r="I13" i="1"/>
  <c r="J13" i="1"/>
  <c r="K13" i="1"/>
  <c r="M13" i="1"/>
</calcChain>
</file>

<file path=xl/sharedStrings.xml><?xml version="1.0" encoding="utf-8"?>
<sst xmlns="http://schemas.openxmlformats.org/spreadsheetml/2006/main" count="54" uniqueCount="32">
  <si>
    <t>Eil.</t>
  </si>
  <si>
    <t>Savivaldybių</t>
  </si>
  <si>
    <t>Iš viso</t>
  </si>
  <si>
    <t>Darbo užmokesčiui</t>
  </si>
  <si>
    <t>Dokumentams įsigyti</t>
  </si>
  <si>
    <t>Automatizacijai</t>
  </si>
  <si>
    <t>Nr.</t>
  </si>
  <si>
    <t>viešosios</t>
  </si>
  <si>
    <t>Knygoms</t>
  </si>
  <si>
    <t>Periodikai</t>
  </si>
  <si>
    <t>Elektron. dok.</t>
  </si>
  <si>
    <t>Neelektron. dok.</t>
  </si>
  <si>
    <t>Sklypams, pastatams</t>
  </si>
  <si>
    <t>% nuo išlaidų</t>
  </si>
  <si>
    <t>Kitos</t>
  </si>
  <si>
    <t>bibliotekos</t>
  </si>
  <si>
    <t>Elektrėnai</t>
  </si>
  <si>
    <t>Šalčininkai</t>
  </si>
  <si>
    <t>Širvintos</t>
  </si>
  <si>
    <t>Švenčionys</t>
  </si>
  <si>
    <t>Trakai</t>
  </si>
  <si>
    <t>Ukmergė</t>
  </si>
  <si>
    <t>Vilniaus raj.</t>
  </si>
  <si>
    <t>Vilniaus m.</t>
  </si>
  <si>
    <t>Iš viso:</t>
  </si>
  <si>
    <t>Alytaus m.</t>
  </si>
  <si>
    <t>Alytaus r.</t>
  </si>
  <si>
    <t>Druskininkai</t>
  </si>
  <si>
    <t>Lazdijai</t>
  </si>
  <si>
    <t>Varėna</t>
  </si>
  <si>
    <t xml:space="preserve">6.2. ALYTAUS APSKRITIES SAVIVALDYBIŲ VIEŠŲJŲ BIBLIOTEKŲ IŠLAIDOS 2011 M. (tūkst. Lt) </t>
  </si>
  <si>
    <t xml:space="preserve">6.2. VILNIAUS APSKRITIES SAVIVALDYBIŲ VIEŠŲJŲ BIBLIOTEKŲ IŠLAIDOS 2011 M. (tūkst. Lt)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</si>
</sst>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186"/>
      <scheme val="minor"/>
    </font>
    <font>
      <b/>
      <sz val="11"/>
      <color theme="5" tint="-0.249977111117893"/>
      <name val="Arial"/>
      <family val="2"/>
      <charset val="186"/>
    </font>
    <font>
      <sz val="11"/>
      <color theme="5" tint="-0.249977111117893"/>
      <name val="Calibri"/>
      <family val="2"/>
      <charset val="186"/>
      <scheme val="minor"/>
    </font>
    <font>
      <sz val="9"/>
      <color theme="5" tint="-0.249977111117893"/>
      <name val="Arial"/>
      <family val="2"/>
      <charset val="186"/>
    </font>
    <font>
      <sz val="11"/>
      <color theme="5" tint="-0.249977111117893"/>
      <name val="Arial"/>
      <family val="2"/>
      <charset val="186"/>
    </font>
    <font>
      <sz val="8"/>
      <color theme="5" tint="-0.249977111117893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b/>
      <sz val="10"/>
      <color theme="5" tint="-0.249977111117893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164" fontId="6" fillId="3" borderId="3" xfId="0" applyNumberFormat="1" applyFont="1" applyFill="1" applyBorder="1" applyAlignment="1">
      <alignment horizontal="center" vertical="center"/>
    </xf>
    <xf numFmtId="164" fontId="6" fillId="3" borderId="4" xfId="0" applyNumberFormat="1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/>
    </xf>
    <xf numFmtId="0" fontId="5" fillId="4" borderId="4" xfId="0" applyFont="1" applyFill="1" applyBorder="1" applyAlignment="1"/>
    <xf numFmtId="0" fontId="3" fillId="4" borderId="0" xfId="0" applyFont="1" applyFill="1" applyBorder="1" applyAlignment="1">
      <alignment horizontal="center"/>
    </xf>
    <xf numFmtId="0" fontId="4" fillId="4" borderId="3" xfId="0" applyFont="1" applyFill="1" applyBorder="1"/>
    <xf numFmtId="0" fontId="3" fillId="4" borderId="9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top" wrapText="1"/>
    </xf>
    <xf numFmtId="164" fontId="6" fillId="4" borderId="1" xfId="0" applyNumberFormat="1" applyFont="1" applyFill="1" applyBorder="1" applyAlignment="1">
      <alignment horizontal="center" vertical="center"/>
    </xf>
    <xf numFmtId="164" fontId="6" fillId="4" borderId="3" xfId="0" applyNumberFormat="1" applyFont="1" applyFill="1" applyBorder="1" applyAlignment="1">
      <alignment horizontal="center" vertical="center"/>
    </xf>
    <xf numFmtId="2" fontId="6" fillId="4" borderId="3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top" wrapText="1"/>
    </xf>
    <xf numFmtId="164" fontId="6" fillId="4" borderId="4" xfId="0" applyNumberFormat="1" applyFont="1" applyFill="1" applyBorder="1" applyAlignment="1">
      <alignment horizontal="center" vertical="center"/>
    </xf>
    <xf numFmtId="164" fontId="6" fillId="4" borderId="5" xfId="0" applyNumberFormat="1" applyFont="1" applyFill="1" applyBorder="1" applyAlignment="1">
      <alignment horizontal="center" vertical="center"/>
    </xf>
    <xf numFmtId="164" fontId="7" fillId="4" borderId="10" xfId="0" applyNumberFormat="1" applyFont="1" applyFill="1" applyBorder="1" applyAlignment="1">
      <alignment horizontal="center" vertical="center"/>
    </xf>
    <xf numFmtId="164" fontId="7" fillId="4" borderId="11" xfId="0" applyNumberFormat="1" applyFont="1" applyFill="1" applyBorder="1" applyAlignment="1">
      <alignment horizontal="center" vertical="center"/>
    </xf>
    <xf numFmtId="2" fontId="7" fillId="4" borderId="10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3" fillId="4" borderId="4" xfId="0" applyFont="1" applyFill="1" applyBorder="1" applyAlignment="1"/>
    <xf numFmtId="0" fontId="6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1" fontId="6" fillId="4" borderId="1" xfId="0" applyNumberFormat="1" applyFont="1" applyFill="1" applyBorder="1" applyAlignment="1">
      <alignment horizontal="center" vertical="center"/>
    </xf>
    <xf numFmtId="164" fontId="6" fillId="4" borderId="1" xfId="0" applyNumberFormat="1" applyFont="1" applyFill="1" applyBorder="1" applyAlignment="1">
      <alignment vertical="center" wrapText="1"/>
    </xf>
    <xf numFmtId="1" fontId="6" fillId="4" borderId="4" xfId="0" applyNumberFormat="1" applyFont="1" applyFill="1" applyBorder="1" applyAlignment="1">
      <alignment horizontal="center" vertical="center"/>
    </xf>
    <xf numFmtId="164" fontId="6" fillId="4" borderId="4" xfId="0" applyNumberFormat="1" applyFont="1" applyFill="1" applyBorder="1" applyAlignment="1">
      <alignment vertical="center" wrapText="1"/>
    </xf>
    <xf numFmtId="2" fontId="7" fillId="4" borderId="12" xfId="0" applyNumberFormat="1" applyFont="1" applyFill="1" applyBorder="1" applyAlignment="1">
      <alignment horizontal="center" vertical="center"/>
    </xf>
    <xf numFmtId="164" fontId="6" fillId="4" borderId="10" xfId="0" applyNumberFormat="1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right" vertical="center"/>
    </xf>
    <xf numFmtId="0" fontId="7" fillId="4" borderId="12" xfId="0" applyFont="1" applyFill="1" applyBorder="1" applyAlignment="1">
      <alignment horizontal="right" vertical="center"/>
    </xf>
    <xf numFmtId="0" fontId="1" fillId="2" borderId="0" xfId="0" applyFont="1" applyFill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164" fontId="6" fillId="3" borderId="14" xfId="0" applyNumberFormat="1" applyFont="1" applyFill="1" applyBorder="1" applyAlignment="1">
      <alignment horizontal="right" vertical="center" wrapText="1"/>
    </xf>
    <xf numFmtId="164" fontId="6" fillId="3" borderId="2" xfId="0" applyNumberFormat="1" applyFont="1" applyFill="1" applyBorder="1" applyAlignment="1">
      <alignment horizontal="right" vertical="center" wrapText="1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3:M14"/>
  <sheetViews>
    <sheetView tabSelected="1" workbookViewId="0">
      <selection activeCell="E17" sqref="E17"/>
    </sheetView>
  </sheetViews>
  <sheetFormatPr defaultRowHeight="14.4" x14ac:dyDescent="0.3"/>
  <cols>
    <col min="1" max="1" width="3.6640625" style="1" customWidth="1"/>
    <col min="2" max="2" width="10.88671875" style="1" customWidth="1"/>
    <col min="3" max="3" width="7.88671875" style="1" customWidth="1"/>
    <col min="4" max="4" width="8.88671875" style="1"/>
    <col min="5" max="5" width="8.109375" style="1" customWidth="1"/>
    <col min="6" max="6" width="7.88671875" style="1" customWidth="1"/>
    <col min="7" max="7" width="8.109375" style="1" customWidth="1"/>
    <col min="8" max="8" width="7.88671875" style="1" customWidth="1"/>
    <col min="9" max="9" width="8" style="1" customWidth="1"/>
    <col min="10" max="10" width="8.21875" style="1" customWidth="1"/>
    <col min="11" max="11" width="7.6640625" style="1" customWidth="1"/>
    <col min="12" max="12" width="7.88671875" style="1" customWidth="1"/>
    <col min="13" max="13" width="8.21875" style="1" customWidth="1"/>
    <col min="14" max="16384" width="8.88671875" style="1"/>
  </cols>
  <sheetData>
    <row r="3" spans="1:13" x14ac:dyDescent="0.3">
      <c r="A3" s="35" t="s">
        <v>30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x14ac:dyDescent="0.3">
      <c r="A5" s="22" t="s">
        <v>0</v>
      </c>
      <c r="B5" s="6" t="s">
        <v>1</v>
      </c>
      <c r="C5" s="43" t="s">
        <v>2</v>
      </c>
      <c r="D5" s="39" t="s">
        <v>3</v>
      </c>
      <c r="E5" s="36" t="s">
        <v>4</v>
      </c>
      <c r="F5" s="37"/>
      <c r="G5" s="37"/>
      <c r="H5" s="37"/>
      <c r="I5" s="38"/>
      <c r="J5" s="7"/>
      <c r="K5" s="38" t="s">
        <v>5</v>
      </c>
      <c r="L5" s="38"/>
      <c r="M5" s="7"/>
    </row>
    <row r="6" spans="1:13" x14ac:dyDescent="0.3">
      <c r="A6" s="23" t="s">
        <v>6</v>
      </c>
      <c r="B6" s="8" t="s">
        <v>7</v>
      </c>
      <c r="C6" s="44"/>
      <c r="D6" s="46"/>
      <c r="E6" s="39" t="s">
        <v>2</v>
      </c>
      <c r="F6" s="39" t="s">
        <v>8</v>
      </c>
      <c r="G6" s="39" t="s">
        <v>9</v>
      </c>
      <c r="H6" s="41" t="s">
        <v>10</v>
      </c>
      <c r="I6" s="39" t="s">
        <v>11</v>
      </c>
      <c r="J6" s="39" t="s">
        <v>12</v>
      </c>
      <c r="K6" s="39" t="s">
        <v>2</v>
      </c>
      <c r="L6" s="39" t="s">
        <v>13</v>
      </c>
      <c r="M6" s="39" t="s">
        <v>14</v>
      </c>
    </row>
    <row r="7" spans="1:13" x14ac:dyDescent="0.3">
      <c r="A7" s="9"/>
      <c r="B7" s="10" t="s">
        <v>15</v>
      </c>
      <c r="C7" s="45"/>
      <c r="D7" s="47"/>
      <c r="E7" s="40"/>
      <c r="F7" s="40"/>
      <c r="G7" s="40"/>
      <c r="H7" s="42"/>
      <c r="I7" s="47"/>
      <c r="J7" s="47"/>
      <c r="K7" s="47"/>
      <c r="L7" s="47"/>
      <c r="M7" s="47"/>
    </row>
    <row r="8" spans="1:13" x14ac:dyDescent="0.3">
      <c r="A8" s="11">
        <v>1</v>
      </c>
      <c r="B8" s="12" t="s">
        <v>25</v>
      </c>
      <c r="C8" s="13">
        <f>D8+E8+K8+M8</f>
        <v>1061.5</v>
      </c>
      <c r="D8" s="13">
        <v>589.4</v>
      </c>
      <c r="E8" s="13">
        <f>SUM(F8:J8)</f>
        <v>116.3</v>
      </c>
      <c r="F8" s="13">
        <v>76</v>
      </c>
      <c r="G8" s="13">
        <v>37.5</v>
      </c>
      <c r="H8" s="13">
        <v>2.8</v>
      </c>
      <c r="I8" s="14">
        <v>0</v>
      </c>
      <c r="J8" s="14">
        <v>0</v>
      </c>
      <c r="K8" s="14">
        <v>5.6</v>
      </c>
      <c r="L8" s="15">
        <f>K8/C8</f>
        <v>5.2755534620819592E-3</v>
      </c>
      <c r="M8" s="14">
        <v>350.2</v>
      </c>
    </row>
    <row r="9" spans="1:13" x14ac:dyDescent="0.3">
      <c r="A9" s="11">
        <v>2</v>
      </c>
      <c r="B9" s="16" t="s">
        <v>26</v>
      </c>
      <c r="C9" s="13">
        <f t="shared" ref="C9:C13" si="0">D9+E9+K9+M9</f>
        <v>1897.5</v>
      </c>
      <c r="D9" s="13">
        <v>863.1</v>
      </c>
      <c r="E9" s="13">
        <f t="shared" ref="E9:E13" si="1">SUM(F9:J9)</f>
        <v>126.8</v>
      </c>
      <c r="F9" s="13">
        <v>66.2</v>
      </c>
      <c r="G9" s="13">
        <v>60</v>
      </c>
      <c r="H9" s="13">
        <v>0.3</v>
      </c>
      <c r="I9" s="13">
        <v>0.3</v>
      </c>
      <c r="J9" s="13">
        <v>0</v>
      </c>
      <c r="K9" s="13">
        <v>399.8</v>
      </c>
      <c r="L9" s="15">
        <f t="shared" ref="L9:L13" si="2">K9/C9</f>
        <v>0.21069828722002637</v>
      </c>
      <c r="M9" s="13">
        <v>507.8</v>
      </c>
    </row>
    <row r="10" spans="1:13" x14ac:dyDescent="0.3">
      <c r="A10" s="11">
        <v>3</v>
      </c>
      <c r="B10" s="16" t="s">
        <v>27</v>
      </c>
      <c r="C10" s="13">
        <f t="shared" si="0"/>
        <v>632.1</v>
      </c>
      <c r="D10" s="13">
        <v>355.2</v>
      </c>
      <c r="E10" s="13">
        <f t="shared" si="1"/>
        <v>50.8</v>
      </c>
      <c r="F10" s="13">
        <v>30.4</v>
      </c>
      <c r="G10" s="13">
        <v>18.899999999999999</v>
      </c>
      <c r="H10" s="13">
        <v>1.5</v>
      </c>
      <c r="I10" s="13">
        <v>0</v>
      </c>
      <c r="J10" s="13">
        <v>0</v>
      </c>
      <c r="K10" s="13">
        <v>89.6</v>
      </c>
      <c r="L10" s="15">
        <f t="shared" si="2"/>
        <v>0.14174972314507198</v>
      </c>
      <c r="M10" s="13">
        <v>136.5</v>
      </c>
    </row>
    <row r="11" spans="1:13" x14ac:dyDescent="0.3">
      <c r="A11" s="11">
        <v>4</v>
      </c>
      <c r="B11" s="16" t="s">
        <v>28</v>
      </c>
      <c r="C11" s="13">
        <f t="shared" si="0"/>
        <v>1318.7</v>
      </c>
      <c r="D11" s="13">
        <v>700.3</v>
      </c>
      <c r="E11" s="13">
        <f t="shared" si="1"/>
        <v>129.6</v>
      </c>
      <c r="F11" s="13">
        <v>95.3</v>
      </c>
      <c r="G11" s="13">
        <v>31.5</v>
      </c>
      <c r="H11" s="13">
        <v>0.5</v>
      </c>
      <c r="I11" s="13">
        <v>2.2999999999999998</v>
      </c>
      <c r="J11" s="13">
        <v>0</v>
      </c>
      <c r="K11" s="13">
        <v>0</v>
      </c>
      <c r="L11" s="14">
        <f t="shared" si="2"/>
        <v>0</v>
      </c>
      <c r="M11" s="13">
        <v>488.8</v>
      </c>
    </row>
    <row r="12" spans="1:13" ht="15" thickBot="1" x14ac:dyDescent="0.35">
      <c r="A12" s="11">
        <v>5</v>
      </c>
      <c r="B12" s="16" t="s">
        <v>29</v>
      </c>
      <c r="C12" s="17">
        <f t="shared" si="0"/>
        <v>1368.3</v>
      </c>
      <c r="D12" s="13">
        <v>804.3</v>
      </c>
      <c r="E12" s="17">
        <f t="shared" si="1"/>
        <v>85.9</v>
      </c>
      <c r="F12" s="13">
        <v>57</v>
      </c>
      <c r="G12" s="13">
        <v>28.4</v>
      </c>
      <c r="H12" s="13">
        <v>0.5</v>
      </c>
      <c r="I12" s="13">
        <v>0</v>
      </c>
      <c r="J12" s="13">
        <v>0</v>
      </c>
      <c r="K12" s="13">
        <v>1.7</v>
      </c>
      <c r="L12" s="18">
        <f t="shared" si="2"/>
        <v>1.2424175984798655E-3</v>
      </c>
      <c r="M12" s="13">
        <v>476.4</v>
      </c>
    </row>
    <row r="13" spans="1:13" ht="15" thickBot="1" x14ac:dyDescent="0.35">
      <c r="A13" s="33" t="s">
        <v>24</v>
      </c>
      <c r="B13" s="34"/>
      <c r="C13" s="19">
        <f t="shared" si="0"/>
        <v>6278.1</v>
      </c>
      <c r="D13" s="19">
        <f>SUM(D8:D12)</f>
        <v>3312.3</v>
      </c>
      <c r="E13" s="19">
        <f t="shared" si="1"/>
        <v>509.40000000000003</v>
      </c>
      <c r="F13" s="19">
        <f>SUM(F8:F12)</f>
        <v>324.89999999999998</v>
      </c>
      <c r="G13" s="19">
        <f>SUM(G8:G12)</f>
        <v>176.3</v>
      </c>
      <c r="H13" s="19">
        <v>5.6</v>
      </c>
      <c r="I13" s="19">
        <f>SUM(I8:I12)</f>
        <v>2.5999999999999996</v>
      </c>
      <c r="J13" s="19">
        <f>SUM(J8:J12)</f>
        <v>0</v>
      </c>
      <c r="K13" s="20">
        <f>SUM(K8:K12)</f>
        <v>496.7</v>
      </c>
      <c r="L13" s="21">
        <f t="shared" si="2"/>
        <v>7.9116293146015509E-2</v>
      </c>
      <c r="M13" s="19">
        <f>SUM(M8:M12)</f>
        <v>1959.6999999999998</v>
      </c>
    </row>
    <row r="14" spans="1:13" x14ac:dyDescent="0.3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</sheetData>
  <mergeCells count="15">
    <mergeCell ref="A13:B13"/>
    <mergeCell ref="A3:M3"/>
    <mergeCell ref="E5:I5"/>
    <mergeCell ref="K5:L5"/>
    <mergeCell ref="E6:E7"/>
    <mergeCell ref="F6:F7"/>
    <mergeCell ref="G6:G7"/>
    <mergeCell ref="H6:H7"/>
    <mergeCell ref="C5:C7"/>
    <mergeCell ref="D5:D7"/>
    <mergeCell ref="I6:I7"/>
    <mergeCell ref="J6:J7"/>
    <mergeCell ref="K6:K7"/>
    <mergeCell ref="L6:L7"/>
    <mergeCell ref="M6:M7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2:M17"/>
  <sheetViews>
    <sheetView zoomScaleNormal="100" workbookViewId="0">
      <selection activeCell="O5" sqref="O5"/>
    </sheetView>
  </sheetViews>
  <sheetFormatPr defaultRowHeight="14.4" x14ac:dyDescent="0.3"/>
  <cols>
    <col min="1" max="1" width="3.33203125" style="1" customWidth="1"/>
    <col min="2" max="2" width="10.5546875" style="1" customWidth="1"/>
    <col min="3" max="3" width="8.88671875" style="1"/>
    <col min="4" max="4" width="9.77734375" style="1" customWidth="1"/>
    <col min="5" max="16384" width="8.88671875" style="1"/>
  </cols>
  <sheetData>
    <row r="2" spans="1:13" x14ac:dyDescent="0.3">
      <c r="A2" s="35" t="s">
        <v>31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3">
      <c r="A4" s="22" t="s">
        <v>0</v>
      </c>
      <c r="B4" s="6" t="s">
        <v>1</v>
      </c>
      <c r="C4" s="57" t="s">
        <v>2</v>
      </c>
      <c r="D4" s="53" t="s">
        <v>3</v>
      </c>
      <c r="E4" s="50" t="s">
        <v>4</v>
      </c>
      <c r="F4" s="51"/>
      <c r="G4" s="51"/>
      <c r="H4" s="51"/>
      <c r="I4" s="52"/>
      <c r="J4" s="24"/>
      <c r="K4" s="52" t="s">
        <v>5</v>
      </c>
      <c r="L4" s="52"/>
      <c r="M4" s="24"/>
    </row>
    <row r="5" spans="1:13" x14ac:dyDescent="0.3">
      <c r="A5" s="23" t="s">
        <v>6</v>
      </c>
      <c r="B5" s="8" t="s">
        <v>7</v>
      </c>
      <c r="C5" s="58"/>
      <c r="D5" s="60"/>
      <c r="E5" s="53" t="s">
        <v>2</v>
      </c>
      <c r="F5" s="53" t="s">
        <v>8</v>
      </c>
      <c r="G5" s="53" t="s">
        <v>9</v>
      </c>
      <c r="H5" s="55" t="s">
        <v>10</v>
      </c>
      <c r="I5" s="53" t="s">
        <v>11</v>
      </c>
      <c r="J5" s="53" t="s">
        <v>12</v>
      </c>
      <c r="K5" s="53" t="s">
        <v>2</v>
      </c>
      <c r="L5" s="53" t="s">
        <v>13</v>
      </c>
      <c r="M5" s="53" t="s">
        <v>14</v>
      </c>
    </row>
    <row r="6" spans="1:13" x14ac:dyDescent="0.3">
      <c r="A6" s="9"/>
      <c r="B6" s="10" t="s">
        <v>15</v>
      </c>
      <c r="C6" s="59"/>
      <c r="D6" s="61"/>
      <c r="E6" s="54"/>
      <c r="F6" s="54"/>
      <c r="G6" s="54"/>
      <c r="H6" s="56"/>
      <c r="I6" s="61"/>
      <c r="J6" s="61"/>
      <c r="K6" s="61"/>
      <c r="L6" s="61"/>
      <c r="M6" s="61"/>
    </row>
    <row r="7" spans="1:13" x14ac:dyDescent="0.3">
      <c r="A7" s="11">
        <v>1</v>
      </c>
      <c r="B7" s="25" t="s">
        <v>16</v>
      </c>
      <c r="C7" s="13">
        <v>1356.5</v>
      </c>
      <c r="D7" s="13">
        <v>817.7</v>
      </c>
      <c r="E7" s="13">
        <v>89.1</v>
      </c>
      <c r="F7" s="13">
        <v>58</v>
      </c>
      <c r="G7" s="13">
        <v>29.5</v>
      </c>
      <c r="H7" s="13">
        <v>1.5</v>
      </c>
      <c r="I7" s="14">
        <v>0.1</v>
      </c>
      <c r="J7" s="14">
        <v>0</v>
      </c>
      <c r="K7" s="14">
        <v>15</v>
      </c>
      <c r="L7" s="14">
        <f>K7/C7*100</f>
        <v>1.1057869517139698</v>
      </c>
      <c r="M7" s="14">
        <v>434.7</v>
      </c>
    </row>
    <row r="8" spans="1:13" x14ac:dyDescent="0.3">
      <c r="A8" s="11">
        <v>2</v>
      </c>
      <c r="B8" s="26" t="s">
        <v>17</v>
      </c>
      <c r="C8" s="13">
        <v>1139.2</v>
      </c>
      <c r="D8" s="13">
        <v>744.5</v>
      </c>
      <c r="E8" s="13">
        <v>86.1</v>
      </c>
      <c r="F8" s="13">
        <v>64.7</v>
      </c>
      <c r="G8" s="13">
        <v>19.7</v>
      </c>
      <c r="H8" s="13">
        <v>0.9</v>
      </c>
      <c r="I8" s="13">
        <v>0.8</v>
      </c>
      <c r="J8" s="14">
        <v>0</v>
      </c>
      <c r="K8" s="13">
        <v>1.2</v>
      </c>
      <c r="L8" s="14">
        <f t="shared" ref="L8:L16" si="0">K8/C8*100</f>
        <v>0.10533707865168539</v>
      </c>
      <c r="M8" s="13">
        <v>307.39999999999998</v>
      </c>
    </row>
    <row r="9" spans="1:13" x14ac:dyDescent="0.3">
      <c r="A9" s="11">
        <v>3</v>
      </c>
      <c r="B9" s="26" t="s">
        <v>18</v>
      </c>
      <c r="C9" s="13">
        <v>838.9</v>
      </c>
      <c r="D9" s="13">
        <v>711.3</v>
      </c>
      <c r="E9" s="13">
        <v>42.6</v>
      </c>
      <c r="F9" s="13">
        <v>34.4</v>
      </c>
      <c r="G9" s="13">
        <v>8.1999999999999993</v>
      </c>
      <c r="H9" s="13">
        <v>0</v>
      </c>
      <c r="I9" s="13">
        <v>0</v>
      </c>
      <c r="J9" s="14">
        <v>0</v>
      </c>
      <c r="K9" s="13">
        <v>0</v>
      </c>
      <c r="L9" s="14">
        <f t="shared" si="0"/>
        <v>0</v>
      </c>
      <c r="M9" s="13">
        <v>85</v>
      </c>
    </row>
    <row r="10" spans="1:13" x14ac:dyDescent="0.3">
      <c r="A10" s="11">
        <v>4</v>
      </c>
      <c r="B10" s="26" t="s">
        <v>19</v>
      </c>
      <c r="C10" s="13">
        <v>972.9</v>
      </c>
      <c r="D10" s="13">
        <v>636.1</v>
      </c>
      <c r="E10" s="13">
        <v>51.3</v>
      </c>
      <c r="F10" s="13">
        <v>29.3</v>
      </c>
      <c r="G10" s="13">
        <v>22</v>
      </c>
      <c r="H10" s="13">
        <v>0</v>
      </c>
      <c r="I10" s="13">
        <v>0</v>
      </c>
      <c r="J10" s="14">
        <v>0</v>
      </c>
      <c r="K10" s="13">
        <v>5.0999999999999996</v>
      </c>
      <c r="L10" s="14">
        <f t="shared" si="0"/>
        <v>0.52420598211532532</v>
      </c>
      <c r="M10" s="13">
        <v>280.39999999999998</v>
      </c>
    </row>
    <row r="11" spans="1:13" x14ac:dyDescent="0.3">
      <c r="A11" s="11">
        <v>5</v>
      </c>
      <c r="B11" s="26" t="s">
        <v>20</v>
      </c>
      <c r="C11" s="13">
        <v>1307.9000000000001</v>
      </c>
      <c r="D11" s="13">
        <v>721.3</v>
      </c>
      <c r="E11" s="13">
        <v>96.7</v>
      </c>
      <c r="F11" s="13">
        <v>63</v>
      </c>
      <c r="G11" s="13">
        <v>32</v>
      </c>
      <c r="H11" s="13">
        <v>1.7</v>
      </c>
      <c r="I11" s="13">
        <v>0</v>
      </c>
      <c r="J11" s="14">
        <v>0</v>
      </c>
      <c r="K11" s="13">
        <v>0</v>
      </c>
      <c r="L11" s="14">
        <f t="shared" si="0"/>
        <v>0</v>
      </c>
      <c r="M11" s="13">
        <v>489.9</v>
      </c>
    </row>
    <row r="12" spans="1:13" x14ac:dyDescent="0.3">
      <c r="A12" s="27">
        <v>6</v>
      </c>
      <c r="B12" s="28" t="s">
        <v>21</v>
      </c>
      <c r="C12" s="13">
        <v>1817.5</v>
      </c>
      <c r="D12" s="13">
        <v>839.8</v>
      </c>
      <c r="E12" s="13">
        <v>92.7</v>
      </c>
      <c r="F12" s="13">
        <v>67.7</v>
      </c>
      <c r="G12" s="13">
        <v>21</v>
      </c>
      <c r="H12" s="13">
        <v>4</v>
      </c>
      <c r="I12" s="13">
        <v>0</v>
      </c>
      <c r="J12" s="14">
        <v>0</v>
      </c>
      <c r="K12" s="13">
        <v>0</v>
      </c>
      <c r="L12" s="14">
        <f t="shared" si="0"/>
        <v>0</v>
      </c>
      <c r="M12" s="13">
        <v>885</v>
      </c>
    </row>
    <row r="13" spans="1:13" x14ac:dyDescent="0.3">
      <c r="A13" s="27">
        <v>7</v>
      </c>
      <c r="B13" s="28" t="s">
        <v>22</v>
      </c>
      <c r="C13" s="13">
        <v>1845.4</v>
      </c>
      <c r="D13" s="13">
        <v>1063.9000000000001</v>
      </c>
      <c r="E13" s="13">
        <v>156.30000000000001</v>
      </c>
      <c r="F13" s="13">
        <v>136.30000000000001</v>
      </c>
      <c r="G13" s="13">
        <v>20</v>
      </c>
      <c r="H13" s="13">
        <v>0</v>
      </c>
      <c r="I13" s="13">
        <v>0</v>
      </c>
      <c r="J13" s="14">
        <v>0</v>
      </c>
      <c r="K13" s="13">
        <v>0</v>
      </c>
      <c r="L13" s="14">
        <f t="shared" si="0"/>
        <v>0</v>
      </c>
      <c r="M13" s="13">
        <v>625.20000000000005</v>
      </c>
    </row>
    <row r="14" spans="1:13" x14ac:dyDescent="0.3">
      <c r="A14" s="48" t="s">
        <v>24</v>
      </c>
      <c r="B14" s="49"/>
      <c r="C14" s="5">
        <f>SUM(C7:C13)</f>
        <v>9278.2999999999993</v>
      </c>
      <c r="D14" s="5">
        <f t="shared" ref="D14:M14" si="1">SUM(D7:D13)</f>
        <v>5534.6</v>
      </c>
      <c r="E14" s="5">
        <f t="shared" si="1"/>
        <v>614.79999999999995</v>
      </c>
      <c r="F14" s="5">
        <f t="shared" si="1"/>
        <v>453.40000000000003</v>
      </c>
      <c r="G14" s="5">
        <f t="shared" si="1"/>
        <v>152.4</v>
      </c>
      <c r="H14" s="5">
        <f t="shared" si="1"/>
        <v>8.1</v>
      </c>
      <c r="I14" s="5">
        <f t="shared" si="1"/>
        <v>0.9</v>
      </c>
      <c r="J14" s="4">
        <v>0</v>
      </c>
      <c r="K14" s="5">
        <f t="shared" si="1"/>
        <v>21.299999999999997</v>
      </c>
      <c r="L14" s="4">
        <f t="shared" si="0"/>
        <v>0.22956791653643446</v>
      </c>
      <c r="M14" s="5">
        <f t="shared" si="1"/>
        <v>3107.6000000000004</v>
      </c>
    </row>
    <row r="15" spans="1:13" ht="15" thickBot="1" x14ac:dyDescent="0.35">
      <c r="A15" s="29">
        <v>8</v>
      </c>
      <c r="B15" s="30" t="s">
        <v>23</v>
      </c>
      <c r="C15" s="17">
        <v>4750.1000000000004</v>
      </c>
      <c r="D15" s="17">
        <v>3798.3</v>
      </c>
      <c r="E15" s="17">
        <v>435.3</v>
      </c>
      <c r="F15" s="17">
        <v>289.3</v>
      </c>
      <c r="G15" s="17">
        <v>140</v>
      </c>
      <c r="H15" s="17">
        <v>6</v>
      </c>
      <c r="I15" s="17">
        <v>0</v>
      </c>
      <c r="J15" s="18">
        <v>0</v>
      </c>
      <c r="K15" s="17">
        <v>66.900000000000006</v>
      </c>
      <c r="L15" s="18">
        <f t="shared" si="0"/>
        <v>1.4083914022862676</v>
      </c>
      <c r="M15" s="17">
        <v>449.6</v>
      </c>
    </row>
    <row r="16" spans="1:13" ht="15" thickBot="1" x14ac:dyDescent="0.35">
      <c r="A16" s="33" t="s">
        <v>24</v>
      </c>
      <c r="B16" s="34"/>
      <c r="C16" s="31">
        <f>SUM(C14:C15)</f>
        <v>14028.4</v>
      </c>
      <c r="D16" s="31">
        <f t="shared" ref="D16:M16" si="2">SUM(D14:D15)</f>
        <v>9332.9000000000015</v>
      </c>
      <c r="E16" s="31">
        <f t="shared" si="2"/>
        <v>1050.0999999999999</v>
      </c>
      <c r="F16" s="31">
        <f t="shared" si="2"/>
        <v>742.7</v>
      </c>
      <c r="G16" s="31">
        <f t="shared" si="2"/>
        <v>292.39999999999998</v>
      </c>
      <c r="H16" s="31">
        <f t="shared" si="2"/>
        <v>14.1</v>
      </c>
      <c r="I16" s="31">
        <f t="shared" si="2"/>
        <v>0.9</v>
      </c>
      <c r="J16" s="32">
        <v>0</v>
      </c>
      <c r="K16" s="31">
        <f t="shared" si="2"/>
        <v>88.2</v>
      </c>
      <c r="L16" s="19">
        <f t="shared" si="0"/>
        <v>0.62872458726583214</v>
      </c>
      <c r="M16" s="31">
        <f t="shared" si="2"/>
        <v>3557.2000000000003</v>
      </c>
    </row>
    <row r="17" spans="1:13" x14ac:dyDescent="0.3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</sheetData>
  <mergeCells count="16">
    <mergeCell ref="A16:B16"/>
    <mergeCell ref="A14:B14"/>
    <mergeCell ref="A2:M2"/>
    <mergeCell ref="E4:I4"/>
    <mergeCell ref="K4:L4"/>
    <mergeCell ref="E5:E6"/>
    <mergeCell ref="F5:F6"/>
    <mergeCell ref="G5:G6"/>
    <mergeCell ref="H5:H6"/>
    <mergeCell ref="C4:C6"/>
    <mergeCell ref="D4:D6"/>
    <mergeCell ref="I5:I6"/>
    <mergeCell ref="J5:J6"/>
    <mergeCell ref="K5:K6"/>
    <mergeCell ref="L5:L6"/>
    <mergeCell ref="M5:M6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Alytus</vt:lpstr>
      <vt:lpstr>Vilnius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Putnaitė</dc:creator>
  <cp:lastModifiedBy>Gerda Putnaitė</cp:lastModifiedBy>
  <cp:lastPrinted>2013-08-22T09:00:35Z</cp:lastPrinted>
  <dcterms:created xsi:type="dcterms:W3CDTF">2013-01-08T09:38:12Z</dcterms:created>
  <dcterms:modified xsi:type="dcterms:W3CDTF">2013-08-22T09:02:49Z</dcterms:modified>
</cp:coreProperties>
</file>