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sul\OneDrive\STATISIKA\2015 m\Paruošta įkėlimui (be formulių)\"/>
    </mc:Choice>
  </mc:AlternateContent>
  <bookViews>
    <workbookView xWindow="480" yWindow="75" windowWidth="18195" windowHeight="11820" activeTab="1"/>
  </bookViews>
  <sheets>
    <sheet name="Alytaus" sheetId="1" r:id="rId1"/>
    <sheet name="Vilniaus" sheetId="2" r:id="rId2"/>
    <sheet name="Lapas1" sheetId="3" state="hidden" r:id="rId3"/>
  </sheets>
  <calcPr calcId="152511"/>
</workbook>
</file>

<file path=xl/calcChain.xml><?xml version="1.0" encoding="utf-8"?>
<calcChain xmlns="http://schemas.openxmlformats.org/spreadsheetml/2006/main">
  <c r="M17" i="2" l="1"/>
  <c r="M10" i="2"/>
  <c r="M11" i="2"/>
  <c r="M12" i="2"/>
  <c r="M13" i="2"/>
  <c r="M14" i="2"/>
  <c r="M15" i="2"/>
  <c r="M9" i="2"/>
  <c r="P9" i="1" l="1"/>
  <c r="P10" i="1" l="1"/>
  <c r="P11" i="1"/>
  <c r="P12" i="1"/>
  <c r="P13" i="1"/>
  <c r="F16" i="2" l="1"/>
  <c r="F18" i="2" s="1"/>
  <c r="E16" i="2"/>
  <c r="E18" i="2" s="1"/>
  <c r="D16" i="2"/>
  <c r="D18" i="2" s="1"/>
  <c r="C16" i="2"/>
  <c r="C18" i="2" s="1"/>
  <c r="F14" i="1" l="1"/>
  <c r="E14" i="1"/>
  <c r="D14" i="1"/>
  <c r="C14" i="1"/>
  <c r="K16" i="2" l="1"/>
  <c r="K18" i="2" s="1"/>
  <c r="J16" i="2"/>
  <c r="J18" i="2" s="1"/>
  <c r="I16" i="2"/>
  <c r="I18" i="2" s="1"/>
  <c r="K14" i="1"/>
  <c r="J14" i="1"/>
  <c r="I14" i="1"/>
</calcChain>
</file>

<file path=xl/sharedStrings.xml><?xml version="1.0" encoding="utf-8"?>
<sst xmlns="http://schemas.openxmlformats.org/spreadsheetml/2006/main" count="102" uniqueCount="40">
  <si>
    <t xml:space="preserve">3.9. BIBLIOGRAFINIS INFORMACINIS VARTOTOJŲ APRŪPINIMAS </t>
  </si>
  <si>
    <t>Informacinių leidinių fondas (fiz. vnt.)</t>
  </si>
  <si>
    <t>Katalogo įrašų skaičius</t>
  </si>
  <si>
    <t xml:space="preserve">Eil. </t>
  </si>
  <si>
    <t>Savivaldybių</t>
  </si>
  <si>
    <t>Iš viso SVB</t>
  </si>
  <si>
    <t>Iš jų parengta automatizuot.</t>
  </si>
  <si>
    <t>Nr.</t>
  </si>
  <si>
    <t>viešosios</t>
  </si>
  <si>
    <t>SVB tinklo</t>
  </si>
  <si>
    <t>VB</t>
  </si>
  <si>
    <t>Miesto fil.</t>
  </si>
  <si>
    <t>Kaimo fil.</t>
  </si>
  <si>
    <t>Vidutiniškai filiale</t>
  </si>
  <si>
    <t>Iš viso</t>
  </si>
  <si>
    <t>bibliotekos</t>
  </si>
  <si>
    <t>b-kose</t>
  </si>
  <si>
    <t>miesto</t>
  </si>
  <si>
    <t>kaimo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</si>
  <si>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</si>
  <si>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</si>
  <si>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</si>
  <si>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</si>
  <si>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</si>
  <si>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</si>
  <si>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</si>
  <si>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</si>
  <si>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</si>
  <si>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</si>
  <si>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</si>
  <si>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</si>
  <si>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</si>
  <si>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</si>
  <si>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x</t>
  </si>
  <si>
    <t>El.kataloge</t>
  </si>
  <si>
    <t>ALYTAUS APSKRITIES SAVIVALDYBIŲ VIEŠOSIOSE BIBLIOTEKOSE 2015 M.</t>
  </si>
  <si>
    <t>VILNIAUS APSKRITIES SAVIVALDYBIŲ VIEŠOSIOSE BIBLIOTEKOSE 2015 m.</t>
  </si>
  <si>
    <t>Parengta 2015 m.</t>
  </si>
  <si>
    <t>n.d</t>
  </si>
  <si>
    <t>n.d. – nėra duomenų.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</si>
</sst>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charset val="186"/>
      <scheme val="minor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sz val="10"/>
      <name val="Arial"/>
      <family val="2"/>
      <charset val="186"/>
    </font>
    <font>
      <sz val="8"/>
      <name val="Times New Roman"/>
      <family val="1"/>
      <charset val="186"/>
    </font>
    <font>
      <sz val="11"/>
      <color theme="5" tint="-0.249977111117893"/>
      <name val="Calibri"/>
      <family val="2"/>
      <charset val="186"/>
      <scheme val="minor"/>
    </font>
    <font>
      <b/>
      <sz val="8"/>
      <name val="Times New Roman"/>
      <family val="1"/>
      <charset val="186"/>
    </font>
    <font>
      <sz val="10"/>
      <color rgb="FFFF0000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10"/>
      <color theme="5" tint="-0.249977111117893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8"/>
      <color theme="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77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0" fillId="2" borderId="0" xfId="0" applyFill="1" applyBorder="1"/>
    <xf numFmtId="0" fontId="6" fillId="2" borderId="0" xfId="1" applyFont="1" applyFill="1" applyBorder="1" applyAlignment="1">
      <alignment horizontal="center"/>
    </xf>
    <xf numFmtId="0" fontId="5" fillId="2" borderId="0" xfId="0" applyFont="1" applyFill="1"/>
    <xf numFmtId="0" fontId="0" fillId="3" borderId="0" xfId="0" applyFill="1"/>
    <xf numFmtId="1" fontId="4" fillId="2" borderId="0" xfId="1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left" vertical="center" wrapText="1"/>
    </xf>
    <xf numFmtId="0" fontId="1" fillId="4" borderId="15" xfId="0" applyFont="1" applyFill="1" applyBorder="1" applyAlignment="1">
      <alignment vertical="center" wrapText="1"/>
    </xf>
    <xf numFmtId="0" fontId="7" fillId="4" borderId="16" xfId="1" applyFont="1" applyFill="1" applyBorder="1" applyAlignment="1">
      <alignment horizontal="center"/>
    </xf>
    <xf numFmtId="0" fontId="7" fillId="4" borderId="17" xfId="1" applyFont="1" applyFill="1" applyBorder="1" applyAlignment="1">
      <alignment horizontal="center"/>
    </xf>
    <xf numFmtId="164" fontId="0" fillId="0" borderId="0" xfId="0" applyNumberFormat="1"/>
    <xf numFmtId="0" fontId="10" fillId="4" borderId="1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10" fillId="4" borderId="8" xfId="0" applyFont="1" applyFill="1" applyBorder="1"/>
    <xf numFmtId="0" fontId="10" fillId="4" borderId="14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left" vertical="center" wrapText="1"/>
    </xf>
    <xf numFmtId="0" fontId="10" fillId="4" borderId="15" xfId="0" applyFont="1" applyFill="1" applyBorder="1" applyAlignment="1">
      <alignment vertical="center" wrapText="1"/>
    </xf>
    <xf numFmtId="0" fontId="8" fillId="5" borderId="20" xfId="0" applyFont="1" applyFill="1" applyBorder="1" applyAlignment="1">
      <alignment horizontal="center"/>
    </xf>
    <xf numFmtId="1" fontId="8" fillId="5" borderId="20" xfId="0" applyNumberFormat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15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 vertical="top" wrapText="1"/>
    </xf>
    <xf numFmtId="0" fontId="10" fillId="4" borderId="5" xfId="0" applyFont="1" applyFill="1" applyBorder="1" applyAlignment="1">
      <alignment vertical="top" wrapText="1"/>
    </xf>
    <xf numFmtId="0" fontId="10" fillId="4" borderId="9" xfId="0" applyFont="1" applyFill="1" applyBorder="1" applyAlignment="1">
      <alignment vertical="top" wrapText="1"/>
    </xf>
    <xf numFmtId="0" fontId="10" fillId="4" borderId="8" xfId="0" applyFont="1" applyFill="1" applyBorder="1" applyAlignment="1">
      <alignment vertical="top" wrapText="1"/>
    </xf>
    <xf numFmtId="0" fontId="10" fillId="4" borderId="5" xfId="0" applyFont="1" applyFill="1" applyBorder="1" applyAlignment="1">
      <alignment horizontal="left" vertical="top" wrapText="1"/>
    </xf>
    <xf numFmtId="0" fontId="14" fillId="2" borderId="0" xfId="0" applyFont="1" applyFill="1"/>
    <xf numFmtId="0" fontId="11" fillId="4" borderId="12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right"/>
    </xf>
    <xf numFmtId="0" fontId="9" fillId="5" borderId="19" xfId="0" applyFont="1" applyFill="1" applyBorder="1" applyAlignment="1"/>
    <xf numFmtId="0" fontId="12" fillId="2" borderId="0" xfId="0" applyFont="1" applyFill="1" applyAlignment="1">
      <alignment horizontal="center"/>
    </xf>
    <xf numFmtId="0" fontId="11" fillId="4" borderId="1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1" fillId="4" borderId="9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right" vertical="top" wrapText="1"/>
    </xf>
    <xf numFmtId="0" fontId="13" fillId="5" borderId="7" xfId="0" applyFont="1" applyFill="1" applyBorder="1" applyAlignment="1"/>
    <xf numFmtId="0" fontId="1" fillId="4" borderId="15" xfId="0" applyFont="1" applyFill="1" applyBorder="1" applyAlignment="1">
      <alignment horizontal="center" wrapText="1"/>
    </xf>
    <xf numFmtId="0" fontId="1" fillId="4" borderId="15" xfId="0" applyFont="1" applyFill="1" applyBorder="1" applyAlignment="1">
      <alignment horizontal="center"/>
    </xf>
    <xf numFmtId="0" fontId="1" fillId="4" borderId="16" xfId="1" applyFont="1" applyFill="1" applyBorder="1" applyAlignment="1">
      <alignment horizontal="center"/>
    </xf>
    <xf numFmtId="1" fontId="1" fillId="4" borderId="15" xfId="0" applyNumberFormat="1" applyFont="1" applyFill="1" applyBorder="1" applyAlignment="1">
      <alignment horizontal="center" wrapText="1"/>
    </xf>
    <xf numFmtId="0" fontId="1" fillId="4" borderId="17" xfId="1" applyFont="1" applyFill="1" applyBorder="1" applyAlignment="1">
      <alignment horizontal="center"/>
    </xf>
    <xf numFmtId="0" fontId="16" fillId="2" borderId="0" xfId="1" applyFont="1" applyFill="1" applyBorder="1" applyAlignment="1">
      <alignment horizontal="center"/>
    </xf>
    <xf numFmtId="0" fontId="15" fillId="2" borderId="0" xfId="0" applyFont="1" applyFill="1" applyBorder="1"/>
    <xf numFmtId="1" fontId="15" fillId="2" borderId="0" xfId="0" applyNumberFormat="1" applyFont="1" applyFill="1"/>
    <xf numFmtId="164" fontId="16" fillId="2" borderId="0" xfId="1" applyNumberFormat="1" applyFont="1" applyFill="1" applyBorder="1" applyAlignment="1">
      <alignment horizontal="center"/>
    </xf>
    <xf numFmtId="1" fontId="1" fillId="4" borderId="15" xfId="0" applyNumberFormat="1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center" wrapText="1"/>
    </xf>
    <xf numFmtId="1" fontId="1" fillId="4" borderId="14" xfId="0" applyNumberFormat="1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5" fillId="2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EF9F4"/>
      <color rgb="FFFDFDFD"/>
      <color rgb="FFFEF6F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Katalogo įrašų skaičius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Alytaus apskrities bibliotekose (t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ūkst.)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Iš viso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3.055555555555550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0555555555555555E-2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(Alytaus!$B$12,Alytaus!$B$11,Alytaus!$B$10,Alytaus!$B$13,Alytaus!$B$9)</c:f>
              <c:strCache>
                <c:ptCount val="5"/>
                <c:pt idx="0">
                  <c:v>Lazdijai</c:v>
                </c:pt>
                <c:pt idx="1">
                  <c:v>Druskininkai</c:v>
                </c:pt>
                <c:pt idx="2">
                  <c:v>Alytaus r.</c:v>
                </c:pt>
                <c:pt idx="3">
                  <c:v>Varėna</c:v>
                </c:pt>
                <c:pt idx="4">
                  <c:v>Alytaus m.</c:v>
                </c:pt>
              </c:strCache>
            </c:strRef>
          </c:cat>
          <c:val>
            <c:numRef>
              <c:f>(Alytaus!$L$12,Alytaus!$L$11,Alytaus!$L$10,Alytaus!$L$13,Alytaus!$L$9)</c:f>
              <c:numCache>
                <c:formatCode>0.0</c:formatCode>
                <c:ptCount val="5"/>
                <c:pt idx="0">
                  <c:v>162.30000000000001</c:v>
                </c:pt>
                <c:pt idx="1">
                  <c:v>156.4</c:v>
                </c:pt>
                <c:pt idx="2">
                  <c:v>103.4</c:v>
                </c:pt>
                <c:pt idx="3">
                  <c:v>58.1</c:v>
                </c:pt>
                <c:pt idx="4" formatCode="General">
                  <c:v>55.4</c:v>
                </c:pt>
              </c:numCache>
            </c:numRef>
          </c:val>
        </c:ser>
        <c:ser>
          <c:idx val="1"/>
          <c:order val="1"/>
          <c:tx>
            <c:v>El. kataloge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2222222222222223E-2"/>
                  <c:y val="-4.62962962962971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0555555555555555E-2"/>
                  <c:y val="-4.24377813600666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38888888888888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(Alytaus!$B$12,Alytaus!$B$11,Alytaus!$B$10,Alytaus!$B$13,Alytaus!$B$9)</c:f>
              <c:strCache>
                <c:ptCount val="5"/>
                <c:pt idx="0">
                  <c:v>Lazdijai</c:v>
                </c:pt>
                <c:pt idx="1">
                  <c:v>Druskininkai</c:v>
                </c:pt>
                <c:pt idx="2">
                  <c:v>Alytaus r.</c:v>
                </c:pt>
                <c:pt idx="3">
                  <c:v>Varėna</c:v>
                </c:pt>
                <c:pt idx="4">
                  <c:v>Alytaus m.</c:v>
                </c:pt>
              </c:strCache>
            </c:strRef>
          </c:cat>
          <c:val>
            <c:numRef>
              <c:f>(Alytaus!$M$12,Alytaus!$M$11,Alytaus!$M$10,Alytaus!$M$13,Alytaus!$M$9)</c:f>
              <c:numCache>
                <c:formatCode>General</c:formatCode>
                <c:ptCount val="5"/>
                <c:pt idx="0">
                  <c:v>37.299999999999997</c:v>
                </c:pt>
                <c:pt idx="1">
                  <c:v>154.9</c:v>
                </c:pt>
                <c:pt idx="2">
                  <c:v>103.4</c:v>
                </c:pt>
                <c:pt idx="3">
                  <c:v>54.3</c:v>
                </c:pt>
                <c:pt idx="4">
                  <c:v>55.4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131150624"/>
        <c:axId val="-1131152800"/>
        <c:axId val="0"/>
      </c:bar3DChart>
      <c:catAx>
        <c:axId val="-1131150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31152800"/>
        <c:crosses val="autoZero"/>
        <c:auto val="1"/>
        <c:lblAlgn val="ctr"/>
        <c:lblOffset val="100"/>
        <c:noMultiLvlLbl val="0"/>
      </c:catAx>
      <c:valAx>
        <c:axId val="-1131152800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-1131150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Informacinių leidinių skaičius 1000 gyventojų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(Alytaus!$B$12,Alytaus!$B$11,Alytaus!$B$10,Alytaus!$B$13,Alytaus!$B$9)</c:f>
              <c:strCache>
                <c:ptCount val="5"/>
                <c:pt idx="0">
                  <c:v>Lazdijai</c:v>
                </c:pt>
                <c:pt idx="1">
                  <c:v>Druskininkai</c:v>
                </c:pt>
                <c:pt idx="2">
                  <c:v>Alytaus r.</c:v>
                </c:pt>
                <c:pt idx="3">
                  <c:v>Varėna</c:v>
                </c:pt>
                <c:pt idx="4">
                  <c:v>Alytaus m.</c:v>
                </c:pt>
              </c:strCache>
            </c:strRef>
          </c:cat>
          <c:val>
            <c:numRef>
              <c:f>(Alytaus!$P$12,Alytaus!$P$11,Alytaus!$P$10,Alytaus!$P$13,Alytaus!$P$9)</c:f>
              <c:numCache>
                <c:formatCode>0</c:formatCode>
                <c:ptCount val="5"/>
                <c:pt idx="0">
                  <c:v>719.40614039302363</c:v>
                </c:pt>
                <c:pt idx="1">
                  <c:v>371.28521806252411</c:v>
                </c:pt>
                <c:pt idx="2">
                  <c:v>340.9643884096439</c:v>
                </c:pt>
                <c:pt idx="3">
                  <c:v>265.64093845630737</c:v>
                </c:pt>
                <c:pt idx="4">
                  <c:v>128.42090121192507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131158240"/>
        <c:axId val="-1131157696"/>
        <c:axId val="0"/>
      </c:bar3DChart>
      <c:catAx>
        <c:axId val="-113115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31157696"/>
        <c:crosses val="autoZero"/>
        <c:auto val="1"/>
        <c:lblAlgn val="ctr"/>
        <c:lblOffset val="100"/>
        <c:noMultiLvlLbl val="0"/>
      </c:catAx>
      <c:valAx>
        <c:axId val="-1131157696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-11311582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Informacinių leidinių skaičius 1000 gyventojų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(Vilniaus!$B$14,Vilniaus!$B$11,Vilniaus!$B$10,Vilniaus!$B$12,Vilniaus!$B$9,Vilniaus!$B$13,Vilniaus!$B$15,Vilniaus!$B$17)</c:f>
              <c:strCache>
                <c:ptCount val="8"/>
                <c:pt idx="0">
                  <c:v>Ukmergė</c:v>
                </c:pt>
                <c:pt idx="1">
                  <c:v>Širvintos</c:v>
                </c:pt>
                <c:pt idx="2">
                  <c:v>Šalčininkai</c:v>
                </c:pt>
                <c:pt idx="3">
                  <c:v>Švenčionys</c:v>
                </c:pt>
                <c:pt idx="4">
                  <c:v>Elektrėnai</c:v>
                </c:pt>
                <c:pt idx="5">
                  <c:v>Trakai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(Vilniaus!$M$14,Vilniaus!$M$11,Vilniaus!$M$10,Vilniaus!$M$12,Vilniaus!$M$9,Vilniaus!$M$13,Vilniaus!$M$15,Vilniaus!$M$17)</c:f>
              <c:numCache>
                <c:formatCode>0</c:formatCode>
                <c:ptCount val="8"/>
                <c:pt idx="0">
                  <c:v>315.20355372572391</c:v>
                </c:pt>
                <c:pt idx="1">
                  <c:v>241.0457356272577</c:v>
                </c:pt>
                <c:pt idx="2">
                  <c:v>236.53875554196608</c:v>
                </c:pt>
                <c:pt idx="3">
                  <c:v>235.62346903067771</c:v>
                </c:pt>
                <c:pt idx="4">
                  <c:v>216.81013077305082</c:v>
                </c:pt>
                <c:pt idx="5">
                  <c:v>216.37706732063282</c:v>
                </c:pt>
                <c:pt idx="6">
                  <c:v>80.265634804434214</c:v>
                </c:pt>
                <c:pt idx="7">
                  <c:v>31.760365334502954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131143552"/>
        <c:axId val="-1131145728"/>
        <c:axId val="0"/>
      </c:bar3DChart>
      <c:catAx>
        <c:axId val="-113114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31145728"/>
        <c:crosses val="autoZero"/>
        <c:auto val="1"/>
        <c:lblAlgn val="ctr"/>
        <c:lblOffset val="100"/>
        <c:noMultiLvlLbl val="0"/>
      </c:catAx>
      <c:valAx>
        <c:axId val="-1131145728"/>
        <c:scaling>
          <c:orientation val="minMax"/>
        </c:scaling>
        <c:delete val="1"/>
        <c:axPos val="l"/>
        <c:numFmt formatCode="0" sourceLinked="1"/>
        <c:majorTickMark val="none"/>
        <c:minorTickMark val="none"/>
        <c:tickLblPos val="nextTo"/>
        <c:crossAx val="-1131143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Katalogo įrašų skaičius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Vilniaus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apskrities bibliotekose (t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ūkst.)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5.111898512685914E-2"/>
          <c:y val="0.20916666666666667"/>
          <c:w val="0.91832545931758525"/>
          <c:h val="0.48002879848352287"/>
        </c:manualLayout>
      </c:layout>
      <c:bar3DChart>
        <c:barDir val="col"/>
        <c:grouping val="clustered"/>
        <c:varyColors val="0"/>
        <c:ser>
          <c:idx val="0"/>
          <c:order val="0"/>
          <c:tx>
            <c:v>Iš viso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8.3333333333333211E-3"/>
                  <c:y val="-4.24377813600666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5555555555555558E-3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944444444444454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2.222222222222222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(Vilniaus!$B$17,Vilniaus!$B$14,Vilniaus!$B$10,Vilniaus!$B$12,Vilniaus!$B$13,Vilniaus!$B$11,Vilniaus!$B$15,Vilniaus!$B$9)</c:f>
              <c:strCache>
                <c:ptCount val="8"/>
                <c:pt idx="0">
                  <c:v>Vilniaus m.</c:v>
                </c:pt>
                <c:pt idx="1">
                  <c:v>Ukmergė</c:v>
                </c:pt>
                <c:pt idx="2">
                  <c:v>Šalčininkai</c:v>
                </c:pt>
                <c:pt idx="3">
                  <c:v>Švenčionys</c:v>
                </c:pt>
                <c:pt idx="4">
                  <c:v>Trakai</c:v>
                </c:pt>
                <c:pt idx="5">
                  <c:v>Širvintos</c:v>
                </c:pt>
                <c:pt idx="6">
                  <c:v>Vilniaus r.</c:v>
                </c:pt>
                <c:pt idx="7">
                  <c:v>Elektrėnai</c:v>
                </c:pt>
              </c:strCache>
            </c:strRef>
          </c:cat>
          <c:val>
            <c:numRef>
              <c:f>(Vilniaus!$O$17,Vilniaus!$O$14,Vilniaus!$O$10,Vilniaus!$O$12,Vilniaus!$O$13,Vilniaus!$O$11,Vilniaus!$O$15,Vilniaus!$O$9)</c:f>
              <c:numCache>
                <c:formatCode>General</c:formatCode>
                <c:ptCount val="8"/>
                <c:pt idx="0">
                  <c:v>369.3</c:v>
                </c:pt>
                <c:pt idx="1">
                  <c:v>238.2</c:v>
                </c:pt>
                <c:pt idx="2">
                  <c:v>193.4</c:v>
                </c:pt>
                <c:pt idx="3">
                  <c:v>166.2</c:v>
                </c:pt>
                <c:pt idx="4">
                  <c:v>154.6</c:v>
                </c:pt>
                <c:pt idx="5">
                  <c:v>85.7</c:v>
                </c:pt>
                <c:pt idx="6">
                  <c:v>76.599999999999994</c:v>
                </c:pt>
                <c:pt idx="7">
                  <c:v>48.8</c:v>
                </c:pt>
              </c:numCache>
            </c:numRef>
          </c:val>
        </c:ser>
        <c:ser>
          <c:idx val="1"/>
          <c:order val="1"/>
          <c:tx>
            <c:v>El. kataloge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809206877426511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253651321870950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980957663154002E-2"/>
                  <c:y val="9.30850279988210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698095766315395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9601589942688111E-2"/>
                  <c:y val="4.62975243147656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1068936032538253E-2"/>
                  <c:y val="2.2903772472737988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9707432057681623E-2"/>
                      <c:h val="6.0066681402888303E-2"/>
                    </c:manualLayout>
                  </c15:layout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(Vilniaus!$B$17,Vilniaus!$B$14,Vilniaus!$B$10,Vilniaus!$B$12,Vilniaus!$B$13,Vilniaus!$B$11,Vilniaus!$B$15,Vilniaus!$B$9)</c:f>
              <c:strCache>
                <c:ptCount val="8"/>
                <c:pt idx="0">
                  <c:v>Vilniaus m.</c:v>
                </c:pt>
                <c:pt idx="1">
                  <c:v>Ukmergė</c:v>
                </c:pt>
                <c:pt idx="2">
                  <c:v>Šalčininkai</c:v>
                </c:pt>
                <c:pt idx="3">
                  <c:v>Švenčionys</c:v>
                </c:pt>
                <c:pt idx="4">
                  <c:v>Trakai</c:v>
                </c:pt>
                <c:pt idx="5">
                  <c:v>Širvintos</c:v>
                </c:pt>
                <c:pt idx="6">
                  <c:v>Vilniaus r.</c:v>
                </c:pt>
                <c:pt idx="7">
                  <c:v>Elektrėnai</c:v>
                </c:pt>
              </c:strCache>
            </c:strRef>
          </c:cat>
          <c:val>
            <c:numRef>
              <c:f>(Vilniaus!$P$17,Vilniaus!$P$14,Vilniaus!$P$10,Vilniaus!$P$12,Vilniaus!$P$13,Vilniaus!$P$11,Vilniaus!$P$15,Vilniaus!$P$9)</c:f>
              <c:numCache>
                <c:formatCode>General</c:formatCode>
                <c:ptCount val="8"/>
                <c:pt idx="0">
                  <c:v>363.6</c:v>
                </c:pt>
                <c:pt idx="1">
                  <c:v>88.5</c:v>
                </c:pt>
                <c:pt idx="2" formatCode="0">
                  <c:v>138</c:v>
                </c:pt>
                <c:pt idx="3">
                  <c:v>109</c:v>
                </c:pt>
                <c:pt idx="4">
                  <c:v>91.8</c:v>
                </c:pt>
                <c:pt idx="5">
                  <c:v>48.4</c:v>
                </c:pt>
                <c:pt idx="6">
                  <c:v>76.599999999999994</c:v>
                </c:pt>
                <c:pt idx="7">
                  <c:v>48.8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131151168"/>
        <c:axId val="-1131155520"/>
        <c:axId val="0"/>
      </c:bar3DChart>
      <c:catAx>
        <c:axId val="-113115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31155520"/>
        <c:crosses val="autoZero"/>
        <c:auto val="1"/>
        <c:lblAlgn val="ctr"/>
        <c:lblOffset val="100"/>
        <c:noMultiLvlLbl val="0"/>
      </c:catAx>
      <c:valAx>
        <c:axId val="-113115552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131151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Katalogo įrašų skaičius</a:t>
            </a:r>
            <a:r>
              <a:rPr lang="en-US" b="1">
                <a:solidFill>
                  <a:schemeClr val="tx1"/>
                </a:solidFill>
              </a:rPr>
              <a:t> Alytaus apskrities bibliotekose (t</a:t>
            </a:r>
            <a:r>
              <a:rPr lang="lt-LT" b="1">
                <a:solidFill>
                  <a:schemeClr val="tx1"/>
                </a:solidFill>
              </a:rPr>
              <a:t>ūkst.)</a:t>
            </a:r>
            <a:r>
              <a:rPr lang="en-US" b="1">
                <a:solidFill>
                  <a:schemeClr val="tx1"/>
                </a:solidFill>
              </a:rPr>
              <a:t> </a:t>
            </a:r>
            <a:r>
              <a:rPr lang="lt-LT" b="1">
                <a:solidFill>
                  <a:schemeClr val="tx1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821522309711287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Iš viso</c:v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3.0555555555555555E-2"/>
                  <c:y val="9.25925925925925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Lapas1!$A$2:$A$6</c:f>
              <c:strCache>
                <c:ptCount val="5"/>
                <c:pt idx="0">
                  <c:v>Lazdijai</c:v>
                </c:pt>
                <c:pt idx="1">
                  <c:v>Druskininkai</c:v>
                </c:pt>
                <c:pt idx="2">
                  <c:v>Alytaus r.</c:v>
                </c:pt>
                <c:pt idx="3">
                  <c:v>Varėna</c:v>
                </c:pt>
                <c:pt idx="4">
                  <c:v>Alytaus m.</c:v>
                </c:pt>
              </c:strCache>
            </c:strRef>
          </c:cat>
          <c:val>
            <c:numRef>
              <c:f>Lapas1!$B$2:$B$6</c:f>
              <c:numCache>
                <c:formatCode>General</c:formatCode>
                <c:ptCount val="5"/>
                <c:pt idx="0">
                  <c:v>161.19999999999999</c:v>
                </c:pt>
                <c:pt idx="1">
                  <c:v>149.4</c:v>
                </c:pt>
                <c:pt idx="2">
                  <c:v>99.3</c:v>
                </c:pt>
                <c:pt idx="3">
                  <c:v>56.5</c:v>
                </c:pt>
                <c:pt idx="4">
                  <c:v>53.2</c:v>
                </c:pt>
              </c:numCache>
            </c:numRef>
          </c:val>
        </c:ser>
        <c:ser>
          <c:idx val="1"/>
          <c:order val="1"/>
          <c:tx>
            <c:v>El.kataloge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2.7777777777777776E-2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8.3333333333333332E-3"/>
                  <c:y val="9.25925925925917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33333333333333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Lapas1!$A$2:$A$6</c:f>
              <c:strCache>
                <c:ptCount val="5"/>
                <c:pt idx="0">
                  <c:v>Lazdijai</c:v>
                </c:pt>
                <c:pt idx="1">
                  <c:v>Druskininkai</c:v>
                </c:pt>
                <c:pt idx="2">
                  <c:v>Alytaus r.</c:v>
                </c:pt>
                <c:pt idx="3">
                  <c:v>Varėna</c:v>
                </c:pt>
                <c:pt idx="4">
                  <c:v>Alytaus m.</c:v>
                </c:pt>
              </c:strCache>
            </c:strRef>
          </c:cat>
          <c:val>
            <c:numRef>
              <c:f>Lapas1!$C$2:$C$6</c:f>
              <c:numCache>
                <c:formatCode>General</c:formatCode>
                <c:ptCount val="5"/>
                <c:pt idx="0">
                  <c:v>35.700000000000003</c:v>
                </c:pt>
                <c:pt idx="1">
                  <c:v>147.9</c:v>
                </c:pt>
                <c:pt idx="2">
                  <c:v>99.3</c:v>
                </c:pt>
                <c:pt idx="3">
                  <c:v>52.7</c:v>
                </c:pt>
                <c:pt idx="4">
                  <c:v>53.2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1131149536"/>
        <c:axId val="-1164551152"/>
      </c:barChart>
      <c:catAx>
        <c:axId val="-113114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64551152"/>
        <c:crosses val="autoZero"/>
        <c:auto val="1"/>
        <c:lblAlgn val="ctr"/>
        <c:lblOffset val="100"/>
        <c:noMultiLvlLbl val="0"/>
      </c:catAx>
      <c:valAx>
        <c:axId val="-11645511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13114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Katalogo įrašų skaičius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Vilniaus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apskrities bibliotekose (t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ūkst.)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 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layout>
        <c:manualLayout>
          <c:xMode val="edge"/>
          <c:yMode val="edge"/>
          <c:x val="0.18222893518518518"/>
          <c:y val="2.71851851851851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0555555555555555E-2"/>
          <c:y val="0.13467592592592595"/>
          <c:w val="0.93888888888888888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Lapas1!$B$24</c:f>
              <c:strCache>
                <c:ptCount val="1"/>
                <c:pt idx="0">
                  <c:v>Iš viso</c:v>
                </c:pt>
              </c:strCache>
            </c:strRef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6"/>
              <c:layout>
                <c:manualLayout>
                  <c:x val="1.6666666666666566E-2"/>
                  <c:y val="1.388888888888880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222222222222211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Lapas1!$A$25:$A$32</c:f>
              <c:strCache>
                <c:ptCount val="8"/>
                <c:pt idx="0">
                  <c:v>Vilniaus m.</c:v>
                </c:pt>
                <c:pt idx="1">
                  <c:v>Ukmergė</c:v>
                </c:pt>
                <c:pt idx="2">
                  <c:v>Švenčionys</c:v>
                </c:pt>
                <c:pt idx="3">
                  <c:v>Trakai</c:v>
                </c:pt>
                <c:pt idx="4">
                  <c:v>Šalčininkai</c:v>
                </c:pt>
                <c:pt idx="5">
                  <c:v>Širvintos</c:v>
                </c:pt>
                <c:pt idx="6">
                  <c:v>Vilniaus r.</c:v>
                </c:pt>
                <c:pt idx="7">
                  <c:v>Elektrėnai</c:v>
                </c:pt>
              </c:strCache>
            </c:strRef>
          </c:cat>
          <c:val>
            <c:numRef>
              <c:f>Lapas1!$B$25:$B$32</c:f>
              <c:numCache>
                <c:formatCode>0.0</c:formatCode>
                <c:ptCount val="8"/>
                <c:pt idx="0">
                  <c:v>367.46199999999999</c:v>
                </c:pt>
                <c:pt idx="1">
                  <c:v>244.38200000000001</c:v>
                </c:pt>
                <c:pt idx="2">
                  <c:v>159.137</c:v>
                </c:pt>
                <c:pt idx="3">
                  <c:v>150.33099999999999</c:v>
                </c:pt>
                <c:pt idx="4">
                  <c:v>84.283000000000001</c:v>
                </c:pt>
                <c:pt idx="5">
                  <c:v>81.209999999999994</c:v>
                </c:pt>
                <c:pt idx="6">
                  <c:v>67.340999999999994</c:v>
                </c:pt>
                <c:pt idx="7">
                  <c:v>47.371000000000002</c:v>
                </c:pt>
              </c:numCache>
            </c:numRef>
          </c:val>
        </c:ser>
        <c:ser>
          <c:idx val="1"/>
          <c:order val="1"/>
          <c:tx>
            <c:strRef>
              <c:f>Lapas1!$C$24</c:f>
              <c:strCache>
                <c:ptCount val="1"/>
                <c:pt idx="0">
                  <c:v>El.kataloge</c:v>
                </c:pt>
              </c:strCache>
            </c:strRef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3888888888888888E-2"/>
                  <c:y val="2.314814814814816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7777777777777779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5.5555555555555558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7777777777777267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3333333333332309E-3"/>
                  <c:y val="9.25925925925925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5.5555555555555558E-3"/>
                  <c:y val="9.25925925925917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Lapas1!$A$25:$A$32</c:f>
              <c:strCache>
                <c:ptCount val="8"/>
                <c:pt idx="0">
                  <c:v>Vilniaus m.</c:v>
                </c:pt>
                <c:pt idx="1">
                  <c:v>Ukmergė</c:v>
                </c:pt>
                <c:pt idx="2">
                  <c:v>Švenčionys</c:v>
                </c:pt>
                <c:pt idx="3">
                  <c:v>Trakai</c:v>
                </c:pt>
                <c:pt idx="4">
                  <c:v>Šalčininkai</c:v>
                </c:pt>
                <c:pt idx="5">
                  <c:v>Širvintos</c:v>
                </c:pt>
                <c:pt idx="6">
                  <c:v>Vilniaus r.</c:v>
                </c:pt>
                <c:pt idx="7">
                  <c:v>Elektrėnai</c:v>
                </c:pt>
              </c:strCache>
            </c:strRef>
          </c:cat>
          <c:val>
            <c:numRef>
              <c:f>Lapas1!$C$25:$C$32</c:f>
              <c:numCache>
                <c:formatCode>0.0</c:formatCode>
                <c:ptCount val="8"/>
                <c:pt idx="0">
                  <c:v>347.88200000000001</c:v>
                </c:pt>
                <c:pt idx="1">
                  <c:v>81.176000000000002</c:v>
                </c:pt>
                <c:pt idx="2">
                  <c:v>76.527000000000001</c:v>
                </c:pt>
                <c:pt idx="3">
                  <c:v>88.459000000000003</c:v>
                </c:pt>
                <c:pt idx="4">
                  <c:v>54.415999999999997</c:v>
                </c:pt>
                <c:pt idx="5">
                  <c:v>43.948</c:v>
                </c:pt>
                <c:pt idx="6">
                  <c:v>67.340999999999994</c:v>
                </c:pt>
                <c:pt idx="7">
                  <c:v>47.371000000000002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-946663872"/>
        <c:axId val="-946660608"/>
      </c:barChart>
      <c:catAx>
        <c:axId val="-946663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46660608"/>
        <c:crosses val="autoZero"/>
        <c:auto val="1"/>
        <c:lblAlgn val="ctr"/>
        <c:lblOffset val="100"/>
        <c:noMultiLvlLbl val="0"/>
      </c:catAx>
      <c:valAx>
        <c:axId val="-946660608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-946663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7171084864391951"/>
          <c:y val="0.26472222222222225"/>
          <c:w val="0.29590370370370372"/>
          <c:h val="7.9375555555555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Informacinių leidinių skaičius 1000 gyventojų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6">
              <a:lumMod val="40000"/>
              <a:lumOff val="60000"/>
            </a:schemeClr>
          </a:solidFill>
        </a:ln>
        <a:effectLst/>
        <a:sp3d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2337962962962964E-2"/>
          <c:y val="0.17446037037037038"/>
          <c:w val="0.93532407407407403"/>
          <c:h val="0.5611996296296296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6666666666666666E-2"/>
                  <c:y val="-2.121889068003332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33333333333333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1111111111111112E-2"/>
                  <c:y val="-4.243778136006664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1.6666666666666566E-2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333333333333230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Lapas1!$A$34:$A$38</c:f>
              <c:strCache>
                <c:ptCount val="5"/>
                <c:pt idx="0">
                  <c:v>Lazdijai</c:v>
                </c:pt>
                <c:pt idx="1">
                  <c:v>Druskininkai</c:v>
                </c:pt>
                <c:pt idx="2">
                  <c:v>Alytaus r.</c:v>
                </c:pt>
                <c:pt idx="3">
                  <c:v>Varėna</c:v>
                </c:pt>
                <c:pt idx="4">
                  <c:v>Alytaus m.</c:v>
                </c:pt>
              </c:strCache>
            </c:strRef>
          </c:cat>
          <c:val>
            <c:numRef>
              <c:f>Lapas1!$B$34:$B$38</c:f>
              <c:numCache>
                <c:formatCode>General</c:formatCode>
                <c:ptCount val="5"/>
                <c:pt idx="0">
                  <c:v>480</c:v>
                </c:pt>
                <c:pt idx="1">
                  <c:v>358</c:v>
                </c:pt>
                <c:pt idx="2">
                  <c:v>351</c:v>
                </c:pt>
                <c:pt idx="3">
                  <c:v>259</c:v>
                </c:pt>
                <c:pt idx="4">
                  <c:v>124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946657888"/>
        <c:axId val="-946661696"/>
        <c:axId val="0"/>
      </c:bar3DChart>
      <c:catAx>
        <c:axId val="-946657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46661696"/>
        <c:crosses val="autoZero"/>
        <c:auto val="1"/>
        <c:lblAlgn val="ctr"/>
        <c:lblOffset val="100"/>
        <c:noMultiLvlLbl val="0"/>
      </c:catAx>
      <c:valAx>
        <c:axId val="-9466616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946657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Informacinių leidinių skaičius 1000 gyventojų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Lapas1!$A$40:$A$47</c:f>
              <c:strCache>
                <c:ptCount val="8"/>
                <c:pt idx="0">
                  <c:v>Ukmergė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Elektrėnai</c:v>
                </c:pt>
                <c:pt idx="5">
                  <c:v>Trakai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Lapas1!$B$40:$B$47</c:f>
              <c:numCache>
                <c:formatCode>General</c:formatCode>
                <c:ptCount val="8"/>
                <c:pt idx="0">
                  <c:v>303</c:v>
                </c:pt>
                <c:pt idx="1">
                  <c:v>265</c:v>
                </c:pt>
                <c:pt idx="2">
                  <c:v>244</c:v>
                </c:pt>
                <c:pt idx="3">
                  <c:v>226</c:v>
                </c:pt>
                <c:pt idx="4">
                  <c:v>214</c:v>
                </c:pt>
                <c:pt idx="5">
                  <c:v>207</c:v>
                </c:pt>
                <c:pt idx="6">
                  <c:v>89</c:v>
                </c:pt>
                <c:pt idx="7">
                  <c:v>41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946656800"/>
        <c:axId val="-946669312"/>
        <c:axId val="0"/>
      </c:bar3DChart>
      <c:catAx>
        <c:axId val="-946656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46669312"/>
        <c:crosses val="autoZero"/>
        <c:auto val="1"/>
        <c:lblAlgn val="ctr"/>
        <c:lblOffset val="100"/>
        <c:noMultiLvlLbl val="0"/>
      </c:catAx>
      <c:valAx>
        <c:axId val="-94666931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946656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300404</xdr:colOff>
      <xdr:row>14</xdr:row>
      <xdr:rowOff>189033</xdr:rowOff>
    </xdr:from>
    <xdr:to>
      <xdr:col>14</xdr:col>
      <xdr:colOff>187489</xdr:colOff>
      <xdr:row>29</xdr:row>
      <xdr:rowOff>45933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21981</xdr:colOff>
      <xdr:row>15</xdr:row>
      <xdr:rowOff>2198</xdr:rowOff>
    </xdr:from>
    <xdr:to>
      <xdr:col>7</xdr:col>
      <xdr:colOff>246104</xdr:colOff>
      <xdr:row>29</xdr:row>
      <xdr:rowOff>49598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14654</xdr:colOff>
      <xdr:row>19</xdr:row>
      <xdr:rowOff>2198</xdr:rowOff>
    </xdr:from>
    <xdr:to>
      <xdr:col>7</xdr:col>
      <xdr:colOff>275412</xdr:colOff>
      <xdr:row>33</xdr:row>
      <xdr:rowOff>42271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315058</xdr:colOff>
      <xdr:row>19</xdr:row>
      <xdr:rowOff>2197</xdr:rowOff>
    </xdr:from>
    <xdr:to>
      <xdr:col>14</xdr:col>
      <xdr:colOff>194815</xdr:colOff>
      <xdr:row>33</xdr:row>
      <xdr:rowOff>42270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495300</xdr:colOff>
      <xdr:row>0</xdr:row>
      <xdr:rowOff>147637</xdr:rowOff>
    </xdr:from>
    <xdr:to>
      <xdr:col>11</xdr:col>
      <xdr:colOff>548100</xdr:colOff>
      <xdr:row>13</xdr:row>
      <xdr:rowOff>140437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447675</xdr:colOff>
      <xdr:row>14</xdr:row>
      <xdr:rowOff>90487</xdr:rowOff>
    </xdr:from>
    <xdr:to>
      <xdr:col>11</xdr:col>
      <xdr:colOff>500475</xdr:colOff>
      <xdr:row>28</xdr:row>
      <xdr:rowOff>123487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47625</xdr:colOff>
      <xdr:row>31</xdr:row>
      <xdr:rowOff>80962</xdr:rowOff>
    </xdr:from>
    <xdr:to>
      <xdr:col>13</xdr:col>
      <xdr:colOff>100425</xdr:colOff>
      <xdr:row>44</xdr:row>
      <xdr:rowOff>37762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485775</xdr:colOff>
      <xdr:row>44</xdr:row>
      <xdr:rowOff>119062</xdr:rowOff>
    </xdr:from>
    <xdr:to>
      <xdr:col>12</xdr:col>
      <xdr:colOff>538575</xdr:colOff>
      <xdr:row>57</xdr:row>
      <xdr:rowOff>75862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P30"/>
  <sheetViews>
    <sheetView zoomScale="130" zoomScaleNormal="130" workbookViewId="0">
      <selection activeCell="M6" sqref="M6"/>
    </sheetView>
  </sheetViews>
  <sheetFormatPr defaultColWidth="8.85546875" defaultRowHeight="15" x14ac:dyDescent="0.25"/>
  <cols>
    <col min="1" max="1" width="4.7109375" style="1" customWidth="1"/>
    <col min="2" max="2" width="12.28515625" style="1" customWidth="1"/>
    <col min="3" max="9" width="8.85546875" style="1"/>
    <col min="10" max="10" width="10.140625" style="1" customWidth="1"/>
    <col min="11" max="11" width="12" style="1" customWidth="1"/>
    <col min="12" max="16384" width="8.85546875" style="1"/>
  </cols>
  <sheetData>
    <row r="2" spans="1:16" x14ac:dyDescent="0.2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6" x14ac:dyDescent="0.25">
      <c r="A3" s="44" t="s">
        <v>35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6" x14ac:dyDescent="0.25">
      <c r="A4" s="2"/>
      <c r="B4" s="2"/>
      <c r="C4" s="2"/>
      <c r="D4" s="2"/>
      <c r="E4" s="2"/>
      <c r="F4" s="2"/>
      <c r="G4" s="2"/>
      <c r="H4" s="2"/>
      <c r="I4" s="3"/>
      <c r="J4" s="3"/>
      <c r="K4" s="3"/>
    </row>
    <row r="5" spans="1:16" x14ac:dyDescent="0.25">
      <c r="A5" s="14"/>
      <c r="B5" s="15"/>
      <c r="C5" s="45" t="s">
        <v>1</v>
      </c>
      <c r="D5" s="46"/>
      <c r="E5" s="46"/>
      <c r="F5" s="46"/>
      <c r="G5" s="46"/>
      <c r="H5" s="47"/>
      <c r="I5" s="51" t="s">
        <v>2</v>
      </c>
      <c r="J5" s="52"/>
      <c r="K5" s="53"/>
    </row>
    <row r="6" spans="1:16" x14ac:dyDescent="0.25">
      <c r="A6" s="16" t="s">
        <v>3</v>
      </c>
      <c r="B6" s="17" t="s">
        <v>4</v>
      </c>
      <c r="C6" s="48"/>
      <c r="D6" s="49"/>
      <c r="E6" s="49"/>
      <c r="F6" s="49"/>
      <c r="G6" s="49"/>
      <c r="H6" s="50"/>
      <c r="I6" s="40" t="s">
        <v>5</v>
      </c>
      <c r="J6" s="51" t="s">
        <v>6</v>
      </c>
      <c r="K6" s="55"/>
    </row>
    <row r="7" spans="1:16" x14ac:dyDescent="0.25">
      <c r="A7" s="16" t="s">
        <v>7</v>
      </c>
      <c r="B7" s="17" t="s">
        <v>8</v>
      </c>
      <c r="C7" s="18" t="s">
        <v>9</v>
      </c>
      <c r="D7" s="38" t="s">
        <v>10</v>
      </c>
      <c r="E7" s="38" t="s">
        <v>11</v>
      </c>
      <c r="F7" s="38" t="s">
        <v>12</v>
      </c>
      <c r="G7" s="56" t="s">
        <v>13</v>
      </c>
      <c r="H7" s="57"/>
      <c r="I7" s="54"/>
      <c r="J7" s="38" t="s">
        <v>14</v>
      </c>
      <c r="K7" s="40" t="s">
        <v>37</v>
      </c>
    </row>
    <row r="8" spans="1:16" x14ac:dyDescent="0.25">
      <c r="A8" s="19"/>
      <c r="B8" s="20" t="s">
        <v>15</v>
      </c>
      <c r="C8" s="37" t="s">
        <v>16</v>
      </c>
      <c r="D8" s="39"/>
      <c r="E8" s="39"/>
      <c r="F8" s="39"/>
      <c r="G8" s="21" t="s">
        <v>17</v>
      </c>
      <c r="H8" s="21" t="s">
        <v>18</v>
      </c>
      <c r="I8" s="41"/>
      <c r="J8" s="39"/>
      <c r="K8" s="41"/>
      <c r="L8" s="4"/>
      <c r="M8" s="4"/>
      <c r="N8" s="4"/>
      <c r="O8" s="4"/>
    </row>
    <row r="9" spans="1:16" x14ac:dyDescent="0.25">
      <c r="A9" s="22">
        <v>1</v>
      </c>
      <c r="B9" s="23" t="s">
        <v>19</v>
      </c>
      <c r="C9" s="60">
        <v>7142</v>
      </c>
      <c r="D9" s="60">
        <v>5138</v>
      </c>
      <c r="E9" s="61">
        <v>2004</v>
      </c>
      <c r="F9" s="61" t="s">
        <v>33</v>
      </c>
      <c r="G9" s="61">
        <v>668</v>
      </c>
      <c r="H9" s="61" t="s">
        <v>33</v>
      </c>
      <c r="I9" s="62">
        <v>55498</v>
      </c>
      <c r="J9" s="62">
        <v>55498</v>
      </c>
      <c r="K9" s="62">
        <v>2122</v>
      </c>
      <c r="L9" s="65">
        <v>55.4</v>
      </c>
      <c r="M9" s="65">
        <v>55.4</v>
      </c>
      <c r="N9" s="65"/>
      <c r="O9" s="66">
        <v>55614</v>
      </c>
      <c r="P9" s="67">
        <f>C9/O9*1000</f>
        <v>128.42090121192507</v>
      </c>
    </row>
    <row r="10" spans="1:16" x14ac:dyDescent="0.25">
      <c r="A10" s="22">
        <v>2</v>
      </c>
      <c r="B10" s="24" t="s">
        <v>20</v>
      </c>
      <c r="C10" s="60">
        <v>9249</v>
      </c>
      <c r="D10" s="60">
        <v>2595</v>
      </c>
      <c r="E10" s="60">
        <v>1167</v>
      </c>
      <c r="F10" s="60">
        <v>5487</v>
      </c>
      <c r="G10" s="60">
        <v>583</v>
      </c>
      <c r="H10" s="60">
        <v>182</v>
      </c>
      <c r="I10" s="62">
        <v>103421</v>
      </c>
      <c r="J10" s="62">
        <v>103421</v>
      </c>
      <c r="K10" s="62">
        <v>4474</v>
      </c>
      <c r="L10" s="68">
        <v>103.4</v>
      </c>
      <c r="M10" s="65">
        <v>103.4</v>
      </c>
      <c r="N10" s="65"/>
      <c r="O10" s="66">
        <v>27126</v>
      </c>
      <c r="P10" s="67">
        <f t="shared" ref="P10:P13" si="0">C10/O10*1000</f>
        <v>340.9643884096439</v>
      </c>
    </row>
    <row r="11" spans="1:16" x14ac:dyDescent="0.25">
      <c r="A11" s="22">
        <v>3</v>
      </c>
      <c r="B11" s="24" t="s">
        <v>21</v>
      </c>
      <c r="C11" s="63">
        <v>7696</v>
      </c>
      <c r="D11" s="60">
        <v>5095</v>
      </c>
      <c r="E11" s="60">
        <v>910</v>
      </c>
      <c r="F11" s="61">
        <v>1691</v>
      </c>
      <c r="G11" s="60">
        <v>910</v>
      </c>
      <c r="H11" s="61">
        <v>845</v>
      </c>
      <c r="I11" s="62">
        <v>156469</v>
      </c>
      <c r="J11" s="62">
        <v>154962</v>
      </c>
      <c r="K11" s="62">
        <v>7077</v>
      </c>
      <c r="L11" s="68">
        <v>156.4</v>
      </c>
      <c r="M11" s="65">
        <v>154.9</v>
      </c>
      <c r="N11" s="65"/>
      <c r="O11" s="66">
        <v>20728</v>
      </c>
      <c r="P11" s="67">
        <f t="shared" si="0"/>
        <v>371.28521806252411</v>
      </c>
    </row>
    <row r="12" spans="1:16" x14ac:dyDescent="0.25">
      <c r="A12" s="22">
        <v>4</v>
      </c>
      <c r="B12" s="24" t="s">
        <v>22</v>
      </c>
      <c r="C12" s="60">
        <v>14973</v>
      </c>
      <c r="D12" s="60" t="s">
        <v>38</v>
      </c>
      <c r="E12" s="60" t="s">
        <v>38</v>
      </c>
      <c r="F12" s="60" t="s">
        <v>38</v>
      </c>
      <c r="G12" s="60" t="s">
        <v>38</v>
      </c>
      <c r="H12" s="60" t="s">
        <v>38</v>
      </c>
      <c r="I12" s="62">
        <v>162366</v>
      </c>
      <c r="J12" s="62">
        <v>37367</v>
      </c>
      <c r="K12" s="62">
        <v>1463</v>
      </c>
      <c r="L12" s="68">
        <v>162.30000000000001</v>
      </c>
      <c r="M12" s="65">
        <v>37.299999999999997</v>
      </c>
      <c r="N12" s="65"/>
      <c r="O12" s="66">
        <v>20813</v>
      </c>
      <c r="P12" s="67">
        <f t="shared" si="0"/>
        <v>719.40614039302363</v>
      </c>
    </row>
    <row r="13" spans="1:16" ht="15.75" thickBot="1" x14ac:dyDescent="0.3">
      <c r="A13" s="22">
        <v>5</v>
      </c>
      <c r="B13" s="24" t="s">
        <v>23</v>
      </c>
      <c r="C13" s="60">
        <v>6250</v>
      </c>
      <c r="D13" s="60">
        <v>3225</v>
      </c>
      <c r="E13" s="60" t="s">
        <v>33</v>
      </c>
      <c r="F13" s="60">
        <v>3025</v>
      </c>
      <c r="G13" s="60" t="s">
        <v>33</v>
      </c>
      <c r="H13" s="60">
        <v>126</v>
      </c>
      <c r="I13" s="64">
        <v>58164</v>
      </c>
      <c r="J13" s="64">
        <v>54342</v>
      </c>
      <c r="K13" s="64">
        <v>2360</v>
      </c>
      <c r="L13" s="68">
        <v>58.1</v>
      </c>
      <c r="M13" s="65">
        <v>54.3</v>
      </c>
      <c r="N13" s="65"/>
      <c r="O13" s="66">
        <v>23528</v>
      </c>
      <c r="P13" s="67">
        <f t="shared" si="0"/>
        <v>265.64093845630737</v>
      </c>
    </row>
    <row r="14" spans="1:16" ht="15.75" thickBot="1" x14ac:dyDescent="0.3">
      <c r="A14" s="42" t="s">
        <v>24</v>
      </c>
      <c r="B14" s="43"/>
      <c r="C14" s="25">
        <f>SUM(C9:C13)</f>
        <v>45310</v>
      </c>
      <c r="D14" s="25">
        <f>SUM(D9:D13)</f>
        <v>16053</v>
      </c>
      <c r="E14" s="25">
        <f>SUM(E9:E13)</f>
        <v>4081</v>
      </c>
      <c r="F14" s="25">
        <f>SUM(F10:F13)</f>
        <v>10203</v>
      </c>
      <c r="G14" s="26">
        <v>680</v>
      </c>
      <c r="H14" s="26">
        <v>182</v>
      </c>
      <c r="I14" s="27">
        <f>SUM(I9:I13)</f>
        <v>535918</v>
      </c>
      <c r="J14" s="27">
        <f>SUM(J9:J13)</f>
        <v>405590</v>
      </c>
      <c r="K14" s="27">
        <f>SUM(K9:K13)</f>
        <v>17496</v>
      </c>
      <c r="L14" s="8"/>
      <c r="M14" s="5"/>
      <c r="N14" s="5"/>
      <c r="O14" s="4"/>
    </row>
    <row r="15" spans="1:16" x14ac:dyDescent="0.25">
      <c r="A15" s="2" t="s">
        <v>39</v>
      </c>
      <c r="B15" s="36"/>
      <c r="C15" s="36"/>
      <c r="D15" s="6"/>
      <c r="E15" s="6"/>
      <c r="F15" s="6"/>
      <c r="G15" s="6"/>
      <c r="H15" s="6"/>
      <c r="I15" s="6"/>
      <c r="J15" s="6"/>
      <c r="K15" s="6"/>
      <c r="L15" s="4"/>
      <c r="M15" s="4"/>
      <c r="N15" s="4"/>
      <c r="O15" s="4"/>
    </row>
    <row r="16" spans="1:16" x14ac:dyDescent="0.25">
      <c r="I16" s="7"/>
    </row>
    <row r="30" spans="8:8" x14ac:dyDescent="0.25">
      <c r="H30"/>
    </row>
  </sheetData>
  <mergeCells count="13">
    <mergeCell ref="J7:J8"/>
    <mergeCell ref="K7:K8"/>
    <mergeCell ref="A14:B14"/>
    <mergeCell ref="A2:K2"/>
    <mergeCell ref="A3:K3"/>
    <mergeCell ref="C5:H6"/>
    <mergeCell ref="I5:K5"/>
    <mergeCell ref="I6:I8"/>
    <mergeCell ref="J6:K6"/>
    <mergeCell ref="D7:D8"/>
    <mergeCell ref="E7:E8"/>
    <mergeCell ref="F7:F8"/>
    <mergeCell ref="G7:H7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P28"/>
  <sheetViews>
    <sheetView tabSelected="1" topLeftCell="A7" zoomScale="130" zoomScaleNormal="130" workbookViewId="0">
      <selection activeCell="P16" sqref="P16"/>
    </sheetView>
  </sheetViews>
  <sheetFormatPr defaultColWidth="8.85546875" defaultRowHeight="15" x14ac:dyDescent="0.25"/>
  <cols>
    <col min="1" max="1" width="4.5703125" style="1" customWidth="1"/>
    <col min="2" max="2" width="11.85546875" style="1" customWidth="1"/>
    <col min="3" max="10" width="8.85546875" style="1"/>
    <col min="11" max="11" width="12.5703125" style="1" customWidth="1"/>
    <col min="12" max="12" width="9.7109375" style="1" customWidth="1"/>
    <col min="13" max="16384" width="8.85546875" style="1"/>
  </cols>
  <sheetData>
    <row r="2" spans="1:16" x14ac:dyDescent="0.25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6" x14ac:dyDescent="0.25">
      <c r="A3" s="44" t="s">
        <v>36</v>
      </c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6" x14ac:dyDescent="0.25">
      <c r="A4" s="2"/>
      <c r="B4" s="2"/>
      <c r="C4" s="2"/>
      <c r="D4" s="2"/>
      <c r="E4" s="2"/>
      <c r="F4" s="2"/>
      <c r="G4" s="2"/>
      <c r="H4" s="2"/>
      <c r="I4" s="3"/>
      <c r="J4" s="3"/>
      <c r="K4" s="3"/>
    </row>
    <row r="5" spans="1:16" x14ac:dyDescent="0.25">
      <c r="A5" s="14"/>
      <c r="B5" s="15"/>
      <c r="C5" s="45" t="s">
        <v>1</v>
      </c>
      <c r="D5" s="46"/>
      <c r="E5" s="46"/>
      <c r="F5" s="46"/>
      <c r="G5" s="46"/>
      <c r="H5" s="47"/>
      <c r="I5" s="51" t="s">
        <v>2</v>
      </c>
      <c r="J5" s="52"/>
      <c r="K5" s="53"/>
    </row>
    <row r="6" spans="1:16" x14ac:dyDescent="0.25">
      <c r="A6" s="16" t="s">
        <v>3</v>
      </c>
      <c r="B6" s="17" t="s">
        <v>4</v>
      </c>
      <c r="C6" s="48"/>
      <c r="D6" s="49"/>
      <c r="E6" s="49"/>
      <c r="F6" s="49"/>
      <c r="G6" s="49"/>
      <c r="H6" s="50"/>
      <c r="I6" s="40" t="s">
        <v>5</v>
      </c>
      <c r="J6" s="51" t="s">
        <v>6</v>
      </c>
      <c r="K6" s="55"/>
    </row>
    <row r="7" spans="1:16" x14ac:dyDescent="0.25">
      <c r="A7" s="16" t="s">
        <v>7</v>
      </c>
      <c r="B7" s="17" t="s">
        <v>8</v>
      </c>
      <c r="C7" s="18" t="s">
        <v>9</v>
      </c>
      <c r="D7" s="38" t="s">
        <v>10</v>
      </c>
      <c r="E7" s="38" t="s">
        <v>11</v>
      </c>
      <c r="F7" s="38" t="s">
        <v>12</v>
      </c>
      <c r="G7" s="56" t="s">
        <v>13</v>
      </c>
      <c r="H7" s="57"/>
      <c r="I7" s="54"/>
      <c r="J7" s="38" t="s">
        <v>14</v>
      </c>
      <c r="K7" s="40" t="s">
        <v>37</v>
      </c>
    </row>
    <row r="8" spans="1:16" x14ac:dyDescent="0.25">
      <c r="A8" s="19"/>
      <c r="B8" s="20" t="s">
        <v>15</v>
      </c>
      <c r="C8" s="37" t="s">
        <v>16</v>
      </c>
      <c r="D8" s="39"/>
      <c r="E8" s="39"/>
      <c r="F8" s="39"/>
      <c r="G8" s="21" t="s">
        <v>17</v>
      </c>
      <c r="H8" s="21" t="s">
        <v>18</v>
      </c>
      <c r="I8" s="41"/>
      <c r="J8" s="39"/>
      <c r="K8" s="41"/>
    </row>
    <row r="9" spans="1:16" x14ac:dyDescent="0.25">
      <c r="A9" s="22">
        <v>1</v>
      </c>
      <c r="B9" s="30" t="s">
        <v>25</v>
      </c>
      <c r="C9" s="60">
        <v>5239</v>
      </c>
      <c r="D9" s="60">
        <v>1693</v>
      </c>
      <c r="E9" s="61">
        <v>823</v>
      </c>
      <c r="F9" s="61">
        <v>2723</v>
      </c>
      <c r="G9" s="61">
        <v>823</v>
      </c>
      <c r="H9" s="61">
        <v>272</v>
      </c>
      <c r="I9" s="60">
        <v>48887</v>
      </c>
      <c r="J9" s="60">
        <v>48887</v>
      </c>
      <c r="K9" s="61">
        <v>1514</v>
      </c>
      <c r="L9" s="67">
        <v>24164</v>
      </c>
      <c r="M9" s="67">
        <f>C9/L9*1000</f>
        <v>216.81013077305082</v>
      </c>
      <c r="N9" s="76"/>
      <c r="O9" s="76">
        <v>48.8</v>
      </c>
      <c r="P9" s="76">
        <v>48.8</v>
      </c>
    </row>
    <row r="10" spans="1:16" x14ac:dyDescent="0.25">
      <c r="A10" s="22">
        <v>2</v>
      </c>
      <c r="B10" s="31" t="s">
        <v>26</v>
      </c>
      <c r="C10" s="60">
        <v>7736</v>
      </c>
      <c r="D10" s="60">
        <v>915</v>
      </c>
      <c r="E10" s="60">
        <v>915</v>
      </c>
      <c r="F10" s="61">
        <v>4284</v>
      </c>
      <c r="G10" s="69">
        <v>457</v>
      </c>
      <c r="H10" s="69">
        <v>186</v>
      </c>
      <c r="I10" s="60">
        <v>193410</v>
      </c>
      <c r="J10" s="60">
        <v>138092</v>
      </c>
      <c r="K10" s="60">
        <v>6791</v>
      </c>
      <c r="L10" s="67">
        <v>32705</v>
      </c>
      <c r="M10" s="67">
        <f t="shared" ref="M10:M15" si="0">C10/L10*1000</f>
        <v>236.53875554196608</v>
      </c>
      <c r="N10" s="76"/>
      <c r="O10" s="76">
        <v>193.4</v>
      </c>
      <c r="P10" s="67">
        <v>138</v>
      </c>
    </row>
    <row r="11" spans="1:16" x14ac:dyDescent="0.25">
      <c r="A11" s="22">
        <v>3</v>
      </c>
      <c r="B11" s="31" t="s">
        <v>27</v>
      </c>
      <c r="C11" s="63">
        <v>3937</v>
      </c>
      <c r="D11" s="60">
        <v>2098</v>
      </c>
      <c r="E11" s="60" t="s">
        <v>33</v>
      </c>
      <c r="F11" s="61">
        <v>1839</v>
      </c>
      <c r="G11" s="69" t="s">
        <v>33</v>
      </c>
      <c r="H11" s="61">
        <v>92</v>
      </c>
      <c r="I11" s="60">
        <v>85755</v>
      </c>
      <c r="J11" s="60">
        <v>48493</v>
      </c>
      <c r="K11" s="60">
        <v>4545</v>
      </c>
      <c r="L11" s="67">
        <v>16333</v>
      </c>
      <c r="M11" s="67">
        <f t="shared" si="0"/>
        <v>241.0457356272577</v>
      </c>
      <c r="N11" s="76"/>
      <c r="O11" s="76">
        <v>85.7</v>
      </c>
      <c r="P11" s="76">
        <v>48.4</v>
      </c>
    </row>
    <row r="12" spans="1:16" x14ac:dyDescent="0.25">
      <c r="A12" s="22">
        <v>4</v>
      </c>
      <c r="B12" s="31" t="s">
        <v>28</v>
      </c>
      <c r="C12" s="60">
        <v>6060</v>
      </c>
      <c r="D12" s="60">
        <v>2130</v>
      </c>
      <c r="E12" s="60">
        <v>1707</v>
      </c>
      <c r="F12" s="61">
        <v>2223</v>
      </c>
      <c r="G12" s="61">
        <v>853</v>
      </c>
      <c r="H12" s="61">
        <v>130</v>
      </c>
      <c r="I12" s="60">
        <v>166268</v>
      </c>
      <c r="J12" s="60">
        <v>109057</v>
      </c>
      <c r="K12" s="60">
        <v>11030</v>
      </c>
      <c r="L12" s="67">
        <v>25719</v>
      </c>
      <c r="M12" s="67">
        <f t="shared" si="0"/>
        <v>235.62346903067771</v>
      </c>
      <c r="N12" s="76"/>
      <c r="O12" s="76">
        <v>166.2</v>
      </c>
      <c r="P12" s="76">
        <v>109</v>
      </c>
    </row>
    <row r="13" spans="1:16" x14ac:dyDescent="0.25">
      <c r="A13" s="22">
        <v>5</v>
      </c>
      <c r="B13" s="32" t="s">
        <v>29</v>
      </c>
      <c r="C13" s="60">
        <v>7235</v>
      </c>
      <c r="D13" s="60">
        <v>1518</v>
      </c>
      <c r="E13" s="60">
        <v>3070</v>
      </c>
      <c r="F13" s="60">
        <v>2647</v>
      </c>
      <c r="G13" s="60">
        <v>1535</v>
      </c>
      <c r="H13" s="60">
        <v>203</v>
      </c>
      <c r="I13" s="70">
        <v>154643</v>
      </c>
      <c r="J13" s="60">
        <v>91867</v>
      </c>
      <c r="K13" s="60">
        <v>3847</v>
      </c>
      <c r="L13" s="67">
        <v>33437</v>
      </c>
      <c r="M13" s="67">
        <f t="shared" si="0"/>
        <v>216.37706732063282</v>
      </c>
      <c r="N13" s="76"/>
      <c r="O13" s="76">
        <v>154.6</v>
      </c>
      <c r="P13" s="76">
        <v>91.8</v>
      </c>
    </row>
    <row r="14" spans="1:16" x14ac:dyDescent="0.25">
      <c r="A14" s="22">
        <v>6</v>
      </c>
      <c r="B14" s="31" t="s">
        <v>30</v>
      </c>
      <c r="C14" s="71">
        <v>11637</v>
      </c>
      <c r="D14" s="61">
        <v>6112</v>
      </c>
      <c r="E14" s="72" t="s">
        <v>33</v>
      </c>
      <c r="F14" s="73">
        <v>5525</v>
      </c>
      <c r="G14" s="73" t="s">
        <v>33</v>
      </c>
      <c r="H14" s="73">
        <v>197</v>
      </c>
      <c r="I14" s="60">
        <v>238227</v>
      </c>
      <c r="J14" s="60">
        <v>88558</v>
      </c>
      <c r="K14" s="60">
        <v>7457</v>
      </c>
      <c r="L14" s="67">
        <v>36919</v>
      </c>
      <c r="M14" s="67">
        <f t="shared" si="0"/>
        <v>315.20355372572391</v>
      </c>
      <c r="N14" s="76"/>
      <c r="O14" s="76">
        <v>238.2</v>
      </c>
      <c r="P14" s="76">
        <v>88.5</v>
      </c>
    </row>
    <row r="15" spans="1:16" x14ac:dyDescent="0.25">
      <c r="A15" s="22">
        <v>7</v>
      </c>
      <c r="B15" s="31" t="s">
        <v>32</v>
      </c>
      <c r="C15" s="61">
        <v>7675</v>
      </c>
      <c r="D15" s="61">
        <v>1125</v>
      </c>
      <c r="E15" s="60">
        <v>1146</v>
      </c>
      <c r="F15" s="61">
        <v>5404</v>
      </c>
      <c r="G15" s="61">
        <v>573</v>
      </c>
      <c r="H15" s="61">
        <v>135</v>
      </c>
      <c r="I15" s="60">
        <v>76645</v>
      </c>
      <c r="J15" s="60">
        <v>76645</v>
      </c>
      <c r="K15" s="60">
        <v>9304</v>
      </c>
      <c r="L15" s="67">
        <v>95620</v>
      </c>
      <c r="M15" s="67">
        <f t="shared" si="0"/>
        <v>80.265634804434214</v>
      </c>
      <c r="N15" s="76"/>
      <c r="O15" s="76">
        <v>76.599999999999994</v>
      </c>
      <c r="P15" s="76">
        <v>76.599999999999994</v>
      </c>
    </row>
    <row r="16" spans="1:16" x14ac:dyDescent="0.25">
      <c r="A16" s="58" t="s">
        <v>24</v>
      </c>
      <c r="B16" s="59"/>
      <c r="C16" s="28">
        <f>SUM(C9:C15)</f>
        <v>49519</v>
      </c>
      <c r="D16" s="28">
        <f>SUM(D9:D15)</f>
        <v>15591</v>
      </c>
      <c r="E16" s="28">
        <f>SUM(E9:E15)</f>
        <v>7661</v>
      </c>
      <c r="F16" s="28">
        <f>SUM(F9:F15)</f>
        <v>24645</v>
      </c>
      <c r="G16" s="28">
        <v>851</v>
      </c>
      <c r="H16" s="28">
        <v>163</v>
      </c>
      <c r="I16" s="28">
        <f>SUM(I9:I15)</f>
        <v>963835</v>
      </c>
      <c r="J16" s="28">
        <f>SUM(J9:J15)</f>
        <v>601599</v>
      </c>
      <c r="K16" s="29">
        <f>SUM(K9:K15)</f>
        <v>44488</v>
      </c>
      <c r="L16" s="76"/>
      <c r="M16" s="67"/>
      <c r="N16" s="76"/>
      <c r="O16" s="76"/>
      <c r="P16" s="76"/>
    </row>
    <row r="17" spans="1:16" ht="15.75" thickBot="1" x14ac:dyDescent="0.3">
      <c r="A17" s="17">
        <v>8</v>
      </c>
      <c r="B17" s="33" t="s">
        <v>31</v>
      </c>
      <c r="C17" s="74">
        <v>17234</v>
      </c>
      <c r="D17" s="74">
        <v>216</v>
      </c>
      <c r="E17" s="74">
        <v>17018</v>
      </c>
      <c r="F17" s="74" t="s">
        <v>33</v>
      </c>
      <c r="G17" s="74">
        <v>945</v>
      </c>
      <c r="H17" s="74" t="s">
        <v>33</v>
      </c>
      <c r="I17" s="74">
        <v>369391</v>
      </c>
      <c r="J17" s="74">
        <v>363639</v>
      </c>
      <c r="K17" s="75">
        <v>14790</v>
      </c>
      <c r="L17" s="67">
        <v>542626</v>
      </c>
      <c r="M17" s="67">
        <f>C17/L17*1000</f>
        <v>31.760365334502954</v>
      </c>
      <c r="N17" s="76"/>
      <c r="O17" s="76">
        <v>369.3</v>
      </c>
      <c r="P17" s="76">
        <v>363.6</v>
      </c>
    </row>
    <row r="18" spans="1:16" ht="15.75" thickBot="1" x14ac:dyDescent="0.3">
      <c r="A18" s="42" t="s">
        <v>24</v>
      </c>
      <c r="B18" s="43"/>
      <c r="C18" s="25">
        <f>SUM(C16:C17)</f>
        <v>66753</v>
      </c>
      <c r="D18" s="25">
        <f>SUM(D16:D17)</f>
        <v>15807</v>
      </c>
      <c r="E18" s="25">
        <f>SUM(E16:E17)</f>
        <v>24679</v>
      </c>
      <c r="F18" s="25">
        <f>SUM(F16:F17)</f>
        <v>24645</v>
      </c>
      <c r="G18" s="26">
        <v>914</v>
      </c>
      <c r="H18" s="26">
        <v>163</v>
      </c>
      <c r="I18" s="25">
        <f>SUM(I16:I17)</f>
        <v>1333226</v>
      </c>
      <c r="J18" s="25">
        <f>SUM(J16:J17)</f>
        <v>965238</v>
      </c>
      <c r="K18" s="25">
        <f>SUM(K16:K17)</f>
        <v>59278</v>
      </c>
    </row>
    <row r="28" spans="1:16" ht="15.75" customHeight="1" x14ac:dyDescent="0.25"/>
  </sheetData>
  <mergeCells count="14">
    <mergeCell ref="J7:J8"/>
    <mergeCell ref="K7:K8"/>
    <mergeCell ref="A16:B16"/>
    <mergeCell ref="A18:B18"/>
    <mergeCell ref="A2:K2"/>
    <mergeCell ref="A3:K3"/>
    <mergeCell ref="C5:H6"/>
    <mergeCell ref="I5:K5"/>
    <mergeCell ref="I6:I8"/>
    <mergeCell ref="J6:K6"/>
    <mergeCell ref="D7:D8"/>
    <mergeCell ref="E7:E8"/>
    <mergeCell ref="F7:F8"/>
    <mergeCell ref="G7:H7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7"/>
  <sheetViews>
    <sheetView topLeftCell="A37" workbookViewId="0">
      <selection activeCell="O44" sqref="O44"/>
    </sheetView>
  </sheetViews>
  <sheetFormatPr defaultRowHeight="15" x14ac:dyDescent="0.25"/>
  <sheetData>
    <row r="2" spans="1:3" ht="25.5" x14ac:dyDescent="0.25">
      <c r="A2" s="10" t="s">
        <v>22</v>
      </c>
      <c r="B2" s="11">
        <v>161.19999999999999</v>
      </c>
      <c r="C2" s="11">
        <v>35.700000000000003</v>
      </c>
    </row>
    <row r="3" spans="1:3" x14ac:dyDescent="0.25">
      <c r="A3" s="10" t="s">
        <v>21</v>
      </c>
      <c r="B3" s="11">
        <v>149.4</v>
      </c>
      <c r="C3" s="11">
        <v>147.9</v>
      </c>
    </row>
    <row r="4" spans="1:3" ht="25.5" x14ac:dyDescent="0.25">
      <c r="A4" s="10" t="s">
        <v>20</v>
      </c>
      <c r="B4" s="11">
        <v>99.3</v>
      </c>
      <c r="C4" s="11">
        <v>99.3</v>
      </c>
    </row>
    <row r="5" spans="1:3" x14ac:dyDescent="0.25">
      <c r="A5" s="10" t="s">
        <v>23</v>
      </c>
      <c r="B5" s="11">
        <v>56.5</v>
      </c>
      <c r="C5" s="11">
        <v>52.7</v>
      </c>
    </row>
    <row r="6" spans="1:3" ht="15" customHeight="1" x14ac:dyDescent="0.25">
      <c r="A6" s="9" t="s">
        <v>19</v>
      </c>
      <c r="B6" s="12">
        <v>53.2</v>
      </c>
      <c r="C6" s="12">
        <v>53.2</v>
      </c>
    </row>
    <row r="15" spans="1:3" x14ac:dyDescent="0.25">
      <c r="A15" s="13">
        <v>47.371000000000002</v>
      </c>
      <c r="B15" s="13">
        <v>47.371000000000002</v>
      </c>
    </row>
    <row r="16" spans="1:3" x14ac:dyDescent="0.25">
      <c r="A16" s="13">
        <v>84.283000000000001</v>
      </c>
      <c r="B16" s="13">
        <v>54.415999999999997</v>
      </c>
    </row>
    <row r="17" spans="1:3" x14ac:dyDescent="0.25">
      <c r="A17" s="13">
        <v>81.209999999999994</v>
      </c>
      <c r="B17" s="13">
        <v>43.948</v>
      </c>
    </row>
    <row r="18" spans="1:3" x14ac:dyDescent="0.25">
      <c r="A18" s="13">
        <v>159.137</v>
      </c>
      <c r="B18" s="13">
        <v>76.527000000000001</v>
      </c>
    </row>
    <row r="19" spans="1:3" x14ac:dyDescent="0.25">
      <c r="A19" s="13">
        <v>150.33099999999999</v>
      </c>
      <c r="B19" s="13">
        <v>88.459000000000003</v>
      </c>
    </row>
    <row r="20" spans="1:3" x14ac:dyDescent="0.25">
      <c r="A20" s="13">
        <v>244.38200000000001</v>
      </c>
      <c r="B20" s="13">
        <v>81.176000000000002</v>
      </c>
    </row>
    <row r="21" spans="1:3" x14ac:dyDescent="0.25">
      <c r="A21" s="13">
        <v>67.340999999999994</v>
      </c>
      <c r="B21" s="13">
        <v>67.340999999999994</v>
      </c>
    </row>
    <row r="22" spans="1:3" x14ac:dyDescent="0.25">
      <c r="A22" s="13">
        <v>367.46199999999999</v>
      </c>
      <c r="B22" s="13">
        <v>347.88200000000001</v>
      </c>
    </row>
    <row r="24" spans="1:3" x14ac:dyDescent="0.25">
      <c r="B24" t="s">
        <v>14</v>
      </c>
      <c r="C24" t="s">
        <v>34</v>
      </c>
    </row>
    <row r="25" spans="1:3" x14ac:dyDescent="0.25">
      <c r="A25" t="s">
        <v>31</v>
      </c>
      <c r="B25" s="13">
        <v>367.46199999999999</v>
      </c>
      <c r="C25" s="13">
        <v>347.88200000000001</v>
      </c>
    </row>
    <row r="26" spans="1:3" x14ac:dyDescent="0.25">
      <c r="A26" t="s">
        <v>30</v>
      </c>
      <c r="B26" s="13">
        <v>244.38200000000001</v>
      </c>
      <c r="C26" s="13">
        <v>81.176000000000002</v>
      </c>
    </row>
    <row r="27" spans="1:3" x14ac:dyDescent="0.25">
      <c r="A27" t="s">
        <v>28</v>
      </c>
      <c r="B27" s="13">
        <v>159.137</v>
      </c>
      <c r="C27" s="13">
        <v>76.527000000000001</v>
      </c>
    </row>
    <row r="28" spans="1:3" x14ac:dyDescent="0.25">
      <c r="A28" t="s">
        <v>29</v>
      </c>
      <c r="B28" s="13">
        <v>150.33099999999999</v>
      </c>
      <c r="C28" s="13">
        <v>88.459000000000003</v>
      </c>
    </row>
    <row r="29" spans="1:3" x14ac:dyDescent="0.25">
      <c r="A29" t="s">
        <v>26</v>
      </c>
      <c r="B29" s="13">
        <v>84.283000000000001</v>
      </c>
      <c r="C29" s="13">
        <v>54.415999999999997</v>
      </c>
    </row>
    <row r="30" spans="1:3" x14ac:dyDescent="0.25">
      <c r="A30" t="s">
        <v>27</v>
      </c>
      <c r="B30" s="13">
        <v>81.209999999999994</v>
      </c>
      <c r="C30" s="13">
        <v>43.948</v>
      </c>
    </row>
    <row r="31" spans="1:3" x14ac:dyDescent="0.25">
      <c r="A31" t="s">
        <v>32</v>
      </c>
      <c r="B31" s="13">
        <v>67.340999999999994</v>
      </c>
      <c r="C31" s="13">
        <v>67.340999999999994</v>
      </c>
    </row>
    <row r="32" spans="1:3" x14ac:dyDescent="0.25">
      <c r="A32" t="s">
        <v>25</v>
      </c>
      <c r="B32" s="13">
        <v>47.371000000000002</v>
      </c>
      <c r="C32" s="13">
        <v>47.371000000000002</v>
      </c>
    </row>
    <row r="34" spans="1:2" ht="25.5" x14ac:dyDescent="0.25">
      <c r="A34" s="10" t="s">
        <v>22</v>
      </c>
      <c r="B34">
        <v>480</v>
      </c>
    </row>
    <row r="35" spans="1:2" x14ac:dyDescent="0.25">
      <c r="A35" s="10" t="s">
        <v>21</v>
      </c>
      <c r="B35">
        <v>358</v>
      </c>
    </row>
    <row r="36" spans="1:2" x14ac:dyDescent="0.25">
      <c r="A36" s="10" t="s">
        <v>20</v>
      </c>
      <c r="B36">
        <v>351</v>
      </c>
    </row>
    <row r="37" spans="1:2" x14ac:dyDescent="0.25">
      <c r="A37" s="10" t="s">
        <v>23</v>
      </c>
      <c r="B37">
        <v>259</v>
      </c>
    </row>
    <row r="38" spans="1:2" ht="25.5" x14ac:dyDescent="0.25">
      <c r="A38" s="9" t="s">
        <v>19</v>
      </c>
      <c r="B38">
        <v>124</v>
      </c>
    </row>
    <row r="40" spans="1:2" x14ac:dyDescent="0.25">
      <c r="A40" s="31" t="s">
        <v>30</v>
      </c>
      <c r="B40">
        <v>303</v>
      </c>
    </row>
    <row r="41" spans="1:2" ht="25.5" x14ac:dyDescent="0.25">
      <c r="A41" s="31" t="s">
        <v>26</v>
      </c>
      <c r="B41">
        <v>265</v>
      </c>
    </row>
    <row r="42" spans="1:2" x14ac:dyDescent="0.25">
      <c r="A42" s="31" t="s">
        <v>27</v>
      </c>
      <c r="B42">
        <v>244</v>
      </c>
    </row>
    <row r="43" spans="1:2" ht="25.5" x14ac:dyDescent="0.25">
      <c r="A43" s="31" t="s">
        <v>28</v>
      </c>
      <c r="B43">
        <v>226</v>
      </c>
    </row>
    <row r="44" spans="1:2" ht="25.5" x14ac:dyDescent="0.25">
      <c r="A44" s="35" t="s">
        <v>25</v>
      </c>
      <c r="B44">
        <v>214</v>
      </c>
    </row>
    <row r="45" spans="1:2" x14ac:dyDescent="0.25">
      <c r="A45" s="31" t="s">
        <v>29</v>
      </c>
      <c r="B45">
        <v>207</v>
      </c>
    </row>
    <row r="46" spans="1:2" ht="25.5" x14ac:dyDescent="0.25">
      <c r="A46" s="31" t="s">
        <v>32</v>
      </c>
      <c r="B46">
        <v>89</v>
      </c>
    </row>
    <row r="47" spans="1:2" ht="25.5" x14ac:dyDescent="0.25">
      <c r="A47" s="34" t="s">
        <v>31</v>
      </c>
      <c r="B47">
        <v>41</v>
      </c>
    </row>
  </sheetData>
  <sortState ref="A40:B47">
    <sortCondition descending="1" ref="B40:B47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Šarūnas Šulcas</cp:lastModifiedBy>
  <cp:lastPrinted>2014-06-06T07:02:20Z</cp:lastPrinted>
  <dcterms:created xsi:type="dcterms:W3CDTF">2014-01-10T06:33:29Z</dcterms:created>
  <dcterms:modified xsi:type="dcterms:W3CDTF">2016-06-29T08:29:21Z</dcterms:modified>
</cp:coreProperties>
</file>