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7220" windowHeight="7416" activeTab="1"/>
  </bookViews>
  <sheets>
    <sheet name="Alytus" sheetId="1" r:id="rId1"/>
    <sheet name="Vilnius" sheetId="2" r:id="rId2"/>
  </sheets>
  <calcPr calcId="145621"/>
</workbook>
</file>

<file path=xl/calcChain.xml><?xml version="1.0" encoding="utf-8"?>
<calcChain xmlns="http://schemas.openxmlformats.org/spreadsheetml/2006/main">
  <c r="G12" i="1" l="1"/>
  <c r="G8" i="1"/>
  <c r="G9" i="1"/>
  <c r="G10" i="1"/>
  <c r="G11" i="1"/>
  <c r="C12" i="1"/>
  <c r="C8" i="1"/>
  <c r="C9" i="1"/>
  <c r="C10" i="1"/>
  <c r="C11" i="1"/>
  <c r="C14" i="2" l="1"/>
  <c r="G14" i="2"/>
  <c r="D16" i="2"/>
  <c r="E16" i="2"/>
  <c r="F16" i="2"/>
  <c r="H16" i="2"/>
  <c r="H18" i="2" s="1"/>
  <c r="I16" i="2"/>
  <c r="I18" i="2" s="1"/>
  <c r="J16" i="2"/>
  <c r="J18" i="2" s="1"/>
  <c r="G16" i="2" l="1"/>
  <c r="C16" i="2"/>
  <c r="C10" i="2"/>
  <c r="C17" i="2"/>
  <c r="G17" i="2"/>
  <c r="G15" i="2"/>
  <c r="C15" i="2"/>
  <c r="G11" i="2"/>
  <c r="C11" i="2"/>
  <c r="G10" i="2"/>
  <c r="G12" i="2"/>
  <c r="G13" i="2"/>
  <c r="G9" i="2"/>
  <c r="C12" i="2"/>
  <c r="C13" i="2"/>
  <c r="C9" i="2"/>
  <c r="G18" i="2" l="1"/>
  <c r="C18" i="2"/>
  <c r="I13" i="1"/>
  <c r="E13" i="1"/>
  <c r="J13" i="1" l="1"/>
  <c r="F13" i="1"/>
  <c r="H13" i="1"/>
  <c r="D13" i="1"/>
  <c r="C13" i="1" s="1"/>
  <c r="G13" i="1" l="1"/>
  <c r="F18" i="2"/>
  <c r="E18" i="2"/>
  <c r="D18" i="2"/>
</calcChain>
</file>

<file path=xl/sharedStrings.xml><?xml version="1.0" encoding="utf-8"?>
<sst xmlns="http://schemas.openxmlformats.org/spreadsheetml/2006/main" count="67" uniqueCount="32">
  <si>
    <t>Eil.</t>
  </si>
  <si>
    <t>Savivaldybių</t>
  </si>
  <si>
    <t>Išduota dokumentų į namus</t>
  </si>
  <si>
    <t>Išduota dokumentų vietoje</t>
  </si>
  <si>
    <t>Nr.</t>
  </si>
  <si>
    <t>viešosios</t>
  </si>
  <si>
    <t>SVB tinklo</t>
  </si>
  <si>
    <t>VB</t>
  </si>
  <si>
    <t>bibliotekos</t>
  </si>
  <si>
    <t>b-kose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</si>
  <si>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</si>
  <si>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</si>
  <si>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</si>
  <si>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</si>
  <si>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</si>
  <si>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</si>
  <si>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</si>
  <si>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raj.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</si>
  <si>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</si>
  <si>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</si>
  <si>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</si>
  <si>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</si>
  <si>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</si>
  <si>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</si>
  <si>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</si>
  <si>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0*</t>
  </si>
  <si>
    <t>* Vilniaus m. CB nuo 2007 m. neaptarnauja vartotojų dėl bibliotekos rekonstrukcijos.</t>
  </si>
  <si>
    <t>DOKUMENTŲ IŠDUOTIS VIETOJE IR Į NAMUS 2012 M.</t>
  </si>
  <si>
    <t>Miesto fil.</t>
  </si>
  <si>
    <t>Kaimo fil.</t>
  </si>
  <si>
    <t xml:space="preserve">3.7. ALYTAUS APSKRITIES SAVIVALDYBIŲ VIEŠŲJŲ BIBLIOTEKŲ </t>
  </si>
  <si>
    <t xml:space="preserve">3.7. VILNIAUS APSKRITIES SAVIVALDYBIŲ VIEŠŲJŲ BIBLIOTEKŲ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</si>
</sst>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186"/>
      <scheme val="minor"/>
    </font>
    <font>
      <sz val="11"/>
      <color theme="1"/>
      <name val="Rial;"/>
      <charset val="186"/>
    </font>
    <font>
      <sz val="10"/>
      <name val="Arial"/>
      <family val="2"/>
      <charset val="186"/>
    </font>
    <font>
      <b/>
      <sz val="11"/>
      <color theme="5" tint="-0.249977111117893"/>
      <name val="Rial;"/>
      <charset val="186"/>
    </font>
    <font>
      <sz val="10"/>
      <color theme="5" tint="-0.249977111117893"/>
      <name val="Rial;"/>
      <charset val="186"/>
    </font>
    <font>
      <sz val="8"/>
      <color theme="5" tint="-0.249977111117893"/>
      <name val="Rial;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Rial;"/>
      <charset val="186"/>
    </font>
    <font>
      <sz val="11"/>
      <color theme="5" tint="-0.249977111117893"/>
      <name val="Rial;"/>
      <charset val="186"/>
    </font>
    <font>
      <b/>
      <sz val="12"/>
      <color theme="5" tint="-0.249977111117893"/>
      <name val="Rial;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Rial;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ECD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1" fillId="2" borderId="0" xfId="0" applyFont="1" applyFill="1"/>
    <xf numFmtId="0" fontId="0" fillId="2" borderId="0" xfId="0" applyFill="1"/>
    <xf numFmtId="0" fontId="4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4" fillId="3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4" fillId="4" borderId="3" xfId="0" applyFont="1" applyFill="1" applyBorder="1"/>
    <xf numFmtId="0" fontId="5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4" fillId="4" borderId="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vertical="top" wrapText="1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3" borderId="5" xfId="0" applyFont="1" applyFill="1" applyBorder="1" applyAlignment="1">
      <alignment horizontal="right" vertical="top" wrapText="1"/>
    </xf>
    <xf numFmtId="0" fontId="0" fillId="3" borderId="12" xfId="0" applyFill="1" applyBorder="1" applyAlignment="1"/>
    <xf numFmtId="0" fontId="7" fillId="4" borderId="6" xfId="0" applyFont="1" applyFill="1" applyBorder="1" applyAlignment="1">
      <alignment horizontal="right"/>
    </xf>
    <xf numFmtId="0" fontId="0" fillId="4" borderId="7" xfId="0" applyFill="1" applyBorder="1" applyAlignment="1"/>
    <xf numFmtId="0" fontId="10" fillId="4" borderId="4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EEC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15</xdr:row>
      <xdr:rowOff>0</xdr:rowOff>
    </xdr:from>
    <xdr:to>
      <xdr:col>6</xdr:col>
      <xdr:colOff>320040</xdr:colOff>
      <xdr:row>26</xdr:row>
      <xdr:rowOff>125491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956560"/>
          <a:ext cx="3550919" cy="21371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21</xdr:row>
      <xdr:rowOff>0</xdr:rowOff>
    </xdr:from>
    <xdr:to>
      <xdr:col>6</xdr:col>
      <xdr:colOff>60960</xdr:colOff>
      <xdr:row>32</xdr:row>
      <xdr:rowOff>3567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855720"/>
          <a:ext cx="3352799" cy="2015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K14"/>
  <sheetViews>
    <sheetView zoomScaleNormal="100" workbookViewId="0">
      <selection activeCell="M17" sqref="M17"/>
    </sheetView>
  </sheetViews>
  <sheetFormatPr defaultRowHeight="14.4"/>
  <cols>
    <col min="1" max="1" width="4.109375" style="2" customWidth="1"/>
    <col min="2" max="2" width="11.109375" style="2" customWidth="1"/>
    <col min="3" max="3" width="8.5546875" style="2" customWidth="1"/>
    <col min="4" max="4" width="8" style="2" customWidth="1"/>
    <col min="5" max="6" width="7.6640625" style="2" customWidth="1"/>
    <col min="7" max="7" width="8.88671875" style="2"/>
    <col min="8" max="8" width="8.109375" style="2" customWidth="1"/>
    <col min="9" max="9" width="7.88671875" style="2" customWidth="1"/>
    <col min="10" max="10" width="8.109375" style="2" customWidth="1"/>
    <col min="11" max="16384" width="8.88671875" style="2"/>
  </cols>
  <sheetData>
    <row r="2" spans="1:11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>
      <c r="A3" s="30" t="s">
        <v>27</v>
      </c>
      <c r="B3" s="30"/>
      <c r="C3" s="30"/>
      <c r="D3" s="30"/>
      <c r="E3" s="30"/>
      <c r="F3" s="30"/>
      <c r="G3" s="30"/>
      <c r="H3" s="30"/>
      <c r="I3" s="30"/>
      <c r="J3" s="30"/>
      <c r="K3" s="1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>
      <c r="A5" s="9" t="s">
        <v>0</v>
      </c>
      <c r="B5" s="24" t="s">
        <v>1</v>
      </c>
      <c r="C5" s="31" t="s">
        <v>2</v>
      </c>
      <c r="D5" s="31"/>
      <c r="E5" s="31"/>
      <c r="F5" s="31"/>
      <c r="G5" s="31" t="s">
        <v>3</v>
      </c>
      <c r="H5" s="31"/>
      <c r="I5" s="31"/>
      <c r="J5" s="31"/>
      <c r="K5" s="1"/>
    </row>
    <row r="6" spans="1:11">
      <c r="A6" s="11" t="s">
        <v>4</v>
      </c>
      <c r="B6" s="25" t="s">
        <v>5</v>
      </c>
      <c r="C6" s="10" t="s">
        <v>6</v>
      </c>
      <c r="D6" s="32" t="s">
        <v>7</v>
      </c>
      <c r="E6" s="32" t="s">
        <v>28</v>
      </c>
      <c r="F6" s="32" t="s">
        <v>29</v>
      </c>
      <c r="G6" s="10" t="s">
        <v>6</v>
      </c>
      <c r="H6" s="32" t="s">
        <v>7</v>
      </c>
      <c r="I6" s="32" t="s">
        <v>28</v>
      </c>
      <c r="J6" s="32" t="s">
        <v>29</v>
      </c>
      <c r="K6" s="1"/>
    </row>
    <row r="7" spans="1:11">
      <c r="A7" s="13"/>
      <c r="B7" s="25" t="s">
        <v>8</v>
      </c>
      <c r="C7" s="14" t="s">
        <v>9</v>
      </c>
      <c r="D7" s="34"/>
      <c r="E7" s="33"/>
      <c r="F7" s="33"/>
      <c r="G7" s="14" t="s">
        <v>9</v>
      </c>
      <c r="H7" s="34"/>
      <c r="I7" s="33"/>
      <c r="J7" s="33"/>
      <c r="K7" s="1"/>
    </row>
    <row r="8" spans="1:11">
      <c r="A8" s="15">
        <v>1</v>
      </c>
      <c r="B8" s="26" t="s">
        <v>20</v>
      </c>
      <c r="C8" s="15">
        <f>D8+E8</f>
        <v>138370</v>
      </c>
      <c r="D8" s="15">
        <v>85110</v>
      </c>
      <c r="E8" s="15">
        <v>53260</v>
      </c>
      <c r="F8" s="15" t="s">
        <v>13</v>
      </c>
      <c r="G8" s="15">
        <f>H8+I8</f>
        <v>135105</v>
      </c>
      <c r="H8" s="15">
        <v>99344</v>
      </c>
      <c r="I8" s="15">
        <v>35761</v>
      </c>
      <c r="J8" s="15" t="s">
        <v>13</v>
      </c>
      <c r="K8" s="1"/>
    </row>
    <row r="9" spans="1:11">
      <c r="A9" s="15">
        <v>2</v>
      </c>
      <c r="B9" s="27" t="s">
        <v>21</v>
      </c>
      <c r="C9" s="15">
        <f t="shared" ref="C9:C13" si="0">D9+E9+F9</f>
        <v>267082</v>
      </c>
      <c r="D9" s="15">
        <v>129101</v>
      </c>
      <c r="E9" s="15">
        <v>27570</v>
      </c>
      <c r="F9" s="15">
        <v>110411</v>
      </c>
      <c r="G9" s="15">
        <f t="shared" ref="G9:G13" si="1">H9+I9+J9</f>
        <v>240252</v>
      </c>
      <c r="H9" s="15">
        <v>191031</v>
      </c>
      <c r="I9" s="11">
        <v>16381</v>
      </c>
      <c r="J9" s="15">
        <v>32840</v>
      </c>
      <c r="K9" s="1"/>
    </row>
    <row r="10" spans="1:11">
      <c r="A10" s="15">
        <v>3</v>
      </c>
      <c r="B10" s="27" t="s">
        <v>22</v>
      </c>
      <c r="C10" s="15">
        <f t="shared" si="0"/>
        <v>68989</v>
      </c>
      <c r="D10" s="15">
        <v>32891</v>
      </c>
      <c r="E10" s="15">
        <v>10386</v>
      </c>
      <c r="F10" s="15">
        <v>25712</v>
      </c>
      <c r="G10" s="15">
        <f t="shared" si="1"/>
        <v>63328</v>
      </c>
      <c r="H10" s="15">
        <v>38794</v>
      </c>
      <c r="I10" s="15">
        <v>6560</v>
      </c>
      <c r="J10" s="15">
        <v>17974</v>
      </c>
      <c r="K10" s="1"/>
    </row>
    <row r="11" spans="1:11">
      <c r="A11" s="15">
        <v>4</v>
      </c>
      <c r="B11" s="27" t="s">
        <v>23</v>
      </c>
      <c r="C11" s="15">
        <f t="shared" si="0"/>
        <v>109669</v>
      </c>
      <c r="D11" s="15">
        <v>27101</v>
      </c>
      <c r="E11" s="15">
        <v>13109</v>
      </c>
      <c r="F11" s="15">
        <v>69459</v>
      </c>
      <c r="G11" s="15">
        <f t="shared" si="1"/>
        <v>57824</v>
      </c>
      <c r="H11" s="15">
        <v>23164</v>
      </c>
      <c r="I11" s="15">
        <v>7160</v>
      </c>
      <c r="J11" s="15">
        <v>27500</v>
      </c>
      <c r="K11" s="1"/>
    </row>
    <row r="12" spans="1:11" ht="15" thickBot="1">
      <c r="A12" s="15">
        <v>5</v>
      </c>
      <c r="B12" s="27" t="s">
        <v>24</v>
      </c>
      <c r="C12" s="9">
        <f>D12+F12</f>
        <v>148328</v>
      </c>
      <c r="D12" s="15">
        <v>63410</v>
      </c>
      <c r="E12" s="15" t="s">
        <v>13</v>
      </c>
      <c r="F12" s="15">
        <v>84918</v>
      </c>
      <c r="G12" s="9">
        <f>H12+J12</f>
        <v>115503</v>
      </c>
      <c r="H12" s="15">
        <v>90602</v>
      </c>
      <c r="I12" s="15" t="s">
        <v>13</v>
      </c>
      <c r="J12" s="15">
        <v>24901</v>
      </c>
      <c r="K12" s="1"/>
    </row>
    <row r="13" spans="1:11" ht="15" thickBot="1">
      <c r="A13" s="28"/>
      <c r="B13" s="29" t="s">
        <v>19</v>
      </c>
      <c r="C13" s="20">
        <f t="shared" si="0"/>
        <v>732438</v>
      </c>
      <c r="D13" s="21">
        <f>SUM(D8:D12)</f>
        <v>337613</v>
      </c>
      <c r="E13" s="22">
        <f>SUM(E8:E11)</f>
        <v>104325</v>
      </c>
      <c r="F13" s="23">
        <f>SUM(F9:F12)</f>
        <v>290500</v>
      </c>
      <c r="G13" s="20">
        <f t="shared" si="1"/>
        <v>612012</v>
      </c>
      <c r="H13" s="21">
        <f>SUM(H8:H12)</f>
        <v>442935</v>
      </c>
      <c r="I13" s="23">
        <f>SUM(I8:I11)</f>
        <v>65862</v>
      </c>
      <c r="J13" s="20">
        <f>SUM(J9:J12)</f>
        <v>103215</v>
      </c>
      <c r="K13" s="1"/>
    </row>
    <row r="14" spans="1:11" ht="15.6">
      <c r="A14" s="4"/>
      <c r="B14" s="5"/>
      <c r="C14" s="4"/>
      <c r="D14" s="4"/>
      <c r="E14" s="4"/>
      <c r="F14" s="4"/>
      <c r="G14" s="4"/>
      <c r="H14" s="4"/>
      <c r="I14" s="4"/>
      <c r="J14" s="4"/>
      <c r="K14" s="1"/>
    </row>
  </sheetData>
  <mergeCells count="10">
    <mergeCell ref="A2:J2"/>
    <mergeCell ref="A3:J3"/>
    <mergeCell ref="C5:F5"/>
    <mergeCell ref="G5:J5"/>
    <mergeCell ref="E6:E7"/>
    <mergeCell ref="F6:F7"/>
    <mergeCell ref="D6:D7"/>
    <mergeCell ref="H6:H7"/>
    <mergeCell ref="I6:I7"/>
    <mergeCell ref="J6:J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21"/>
  <sheetViews>
    <sheetView tabSelected="1" zoomScaleNormal="100" workbookViewId="0">
      <selection activeCell="A22" sqref="A22"/>
    </sheetView>
  </sheetViews>
  <sheetFormatPr defaultRowHeight="14.4"/>
  <cols>
    <col min="1" max="1" width="4.21875" style="2" customWidth="1"/>
    <col min="2" max="2" width="10.6640625" style="2" customWidth="1"/>
    <col min="3" max="3" width="8.88671875" style="2"/>
    <col min="4" max="4" width="8.33203125" style="2" customWidth="1"/>
    <col min="5" max="5" width="8" style="2" customWidth="1"/>
    <col min="6" max="6" width="7.88671875" style="2" customWidth="1"/>
    <col min="7" max="7" width="8.88671875" style="2"/>
    <col min="8" max="8" width="8.33203125" style="2" customWidth="1"/>
    <col min="9" max="10" width="7.88671875" style="2" customWidth="1"/>
    <col min="11" max="16384" width="8.88671875" style="2"/>
  </cols>
  <sheetData>
    <row r="1" spans="1:11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>
      <c r="A3" s="30" t="s">
        <v>31</v>
      </c>
      <c r="B3" s="30"/>
      <c r="C3" s="30"/>
      <c r="D3" s="30"/>
      <c r="E3" s="30"/>
      <c r="F3" s="30"/>
      <c r="G3" s="30"/>
      <c r="H3" s="30"/>
      <c r="I3" s="30"/>
      <c r="J3" s="30"/>
      <c r="K3" s="6"/>
    </row>
    <row r="4" spans="1:11">
      <c r="A4" s="30" t="s">
        <v>27</v>
      </c>
      <c r="B4" s="30"/>
      <c r="C4" s="30"/>
      <c r="D4" s="30"/>
      <c r="E4" s="30"/>
      <c r="F4" s="30"/>
      <c r="G4" s="30"/>
      <c r="H4" s="30"/>
      <c r="I4" s="30"/>
      <c r="J4" s="30"/>
      <c r="K4" s="6"/>
    </row>
    <row r="5" spans="1:11">
      <c r="A5" s="3"/>
      <c r="B5" s="3"/>
      <c r="C5" s="3"/>
      <c r="D5" s="3"/>
      <c r="E5" s="3"/>
      <c r="F5" s="3"/>
      <c r="G5" s="3"/>
      <c r="H5" s="3"/>
      <c r="I5" s="3"/>
      <c r="J5" s="3"/>
      <c r="K5" s="6"/>
    </row>
    <row r="6" spans="1:11">
      <c r="A6" s="9" t="s">
        <v>0</v>
      </c>
      <c r="B6" s="10" t="s">
        <v>1</v>
      </c>
      <c r="C6" s="31" t="s">
        <v>2</v>
      </c>
      <c r="D6" s="31"/>
      <c r="E6" s="31"/>
      <c r="F6" s="31"/>
      <c r="G6" s="31" t="s">
        <v>3</v>
      </c>
      <c r="H6" s="31"/>
      <c r="I6" s="31"/>
      <c r="J6" s="31"/>
      <c r="K6" s="6"/>
    </row>
    <row r="7" spans="1:11">
      <c r="A7" s="11" t="s">
        <v>4</v>
      </c>
      <c r="B7" s="12" t="s">
        <v>5</v>
      </c>
      <c r="C7" s="10" t="s">
        <v>6</v>
      </c>
      <c r="D7" s="32" t="s">
        <v>7</v>
      </c>
      <c r="E7" s="32" t="s">
        <v>28</v>
      </c>
      <c r="F7" s="32" t="s">
        <v>29</v>
      </c>
      <c r="G7" s="10" t="s">
        <v>6</v>
      </c>
      <c r="H7" s="32" t="s">
        <v>7</v>
      </c>
      <c r="I7" s="32" t="s">
        <v>28</v>
      </c>
      <c r="J7" s="32" t="s">
        <v>29</v>
      </c>
      <c r="K7" s="6"/>
    </row>
    <row r="8" spans="1:11">
      <c r="A8" s="13"/>
      <c r="B8" s="12" t="s">
        <v>8</v>
      </c>
      <c r="C8" s="14" t="s">
        <v>9</v>
      </c>
      <c r="D8" s="39"/>
      <c r="E8" s="40"/>
      <c r="F8" s="40"/>
      <c r="G8" s="14" t="s">
        <v>9</v>
      </c>
      <c r="H8" s="39"/>
      <c r="I8" s="40"/>
      <c r="J8" s="40"/>
      <c r="K8" s="6"/>
    </row>
    <row r="9" spans="1:11">
      <c r="A9" s="15">
        <v>1</v>
      </c>
      <c r="B9" s="16" t="s">
        <v>10</v>
      </c>
      <c r="C9" s="15">
        <f>D9+E9+F9</f>
        <v>105594</v>
      </c>
      <c r="D9" s="15">
        <v>48592</v>
      </c>
      <c r="E9" s="15">
        <v>14658</v>
      </c>
      <c r="F9" s="15">
        <v>42344</v>
      </c>
      <c r="G9" s="15">
        <f>H9+I9+J9</f>
        <v>63550</v>
      </c>
      <c r="H9" s="15">
        <v>15410</v>
      </c>
      <c r="I9" s="15">
        <v>19713</v>
      </c>
      <c r="J9" s="15">
        <v>28427</v>
      </c>
      <c r="K9" s="6"/>
    </row>
    <row r="10" spans="1:11">
      <c r="A10" s="15">
        <v>2</v>
      </c>
      <c r="B10" s="17" t="s">
        <v>11</v>
      </c>
      <c r="C10" s="15">
        <f>D10+E10+F10</f>
        <v>184190</v>
      </c>
      <c r="D10" s="15">
        <v>39206</v>
      </c>
      <c r="E10" s="15">
        <v>35422</v>
      </c>
      <c r="F10" s="15">
        <v>109562</v>
      </c>
      <c r="G10" s="15">
        <f t="shared" ref="G10:G16" si="0">H10+I10+J10</f>
        <v>60418</v>
      </c>
      <c r="H10" s="15">
        <v>30589</v>
      </c>
      <c r="I10" s="15">
        <v>11991</v>
      </c>
      <c r="J10" s="15">
        <v>17838</v>
      </c>
      <c r="K10" s="6"/>
    </row>
    <row r="11" spans="1:11">
      <c r="A11" s="15">
        <v>3</v>
      </c>
      <c r="B11" s="17" t="s">
        <v>12</v>
      </c>
      <c r="C11" s="15">
        <f>D11+F11</f>
        <v>104235</v>
      </c>
      <c r="D11" s="15">
        <v>24545</v>
      </c>
      <c r="E11" s="15" t="s">
        <v>13</v>
      </c>
      <c r="F11" s="15">
        <v>79690</v>
      </c>
      <c r="G11" s="15">
        <f>H11+J11</f>
        <v>43182</v>
      </c>
      <c r="H11" s="15">
        <v>23251</v>
      </c>
      <c r="I11" s="15" t="s">
        <v>13</v>
      </c>
      <c r="J11" s="15">
        <v>19931</v>
      </c>
      <c r="K11" s="6"/>
    </row>
    <row r="12" spans="1:11">
      <c r="A12" s="15">
        <v>4</v>
      </c>
      <c r="B12" s="17" t="s">
        <v>14</v>
      </c>
      <c r="C12" s="15">
        <f t="shared" ref="C12:C16" si="1">D12+E12+F12</f>
        <v>175488</v>
      </c>
      <c r="D12" s="15">
        <v>32951</v>
      </c>
      <c r="E12" s="15">
        <v>74054</v>
      </c>
      <c r="F12" s="15">
        <v>68483</v>
      </c>
      <c r="G12" s="15">
        <f t="shared" si="0"/>
        <v>66424</v>
      </c>
      <c r="H12" s="15">
        <v>12449</v>
      </c>
      <c r="I12" s="15">
        <v>37957</v>
      </c>
      <c r="J12" s="15">
        <v>16018</v>
      </c>
      <c r="K12" s="6"/>
    </row>
    <row r="13" spans="1:11">
      <c r="A13" s="15">
        <v>5</v>
      </c>
      <c r="B13" s="17" t="s">
        <v>15</v>
      </c>
      <c r="C13" s="15">
        <f t="shared" si="1"/>
        <v>143737</v>
      </c>
      <c r="D13" s="15">
        <v>29806</v>
      </c>
      <c r="E13" s="15">
        <v>48582</v>
      </c>
      <c r="F13" s="15">
        <v>65349</v>
      </c>
      <c r="G13" s="15">
        <f t="shared" si="0"/>
        <v>154115</v>
      </c>
      <c r="H13" s="15">
        <v>50538</v>
      </c>
      <c r="I13" s="15">
        <v>77443</v>
      </c>
      <c r="J13" s="15">
        <v>26134</v>
      </c>
      <c r="K13" s="6"/>
    </row>
    <row r="14" spans="1:11">
      <c r="A14" s="15">
        <v>6</v>
      </c>
      <c r="B14" s="17" t="s">
        <v>16</v>
      </c>
      <c r="C14" s="15">
        <f>D14+F14</f>
        <v>175936</v>
      </c>
      <c r="D14" s="15">
        <v>78480</v>
      </c>
      <c r="E14" s="15" t="s">
        <v>13</v>
      </c>
      <c r="F14" s="15">
        <v>97456</v>
      </c>
      <c r="G14" s="15">
        <f>H14+J14</f>
        <v>85339</v>
      </c>
      <c r="H14" s="15">
        <v>59729</v>
      </c>
      <c r="I14" s="15" t="s">
        <v>13</v>
      </c>
      <c r="J14" s="15">
        <v>25610</v>
      </c>
      <c r="K14" s="6"/>
    </row>
    <row r="15" spans="1:11">
      <c r="A15" s="15">
        <v>7</v>
      </c>
      <c r="B15" s="17" t="s">
        <v>17</v>
      </c>
      <c r="C15" s="15">
        <f t="shared" si="1"/>
        <v>152606</v>
      </c>
      <c r="D15" s="15">
        <v>12577</v>
      </c>
      <c r="E15" s="15">
        <v>24578</v>
      </c>
      <c r="F15" s="15">
        <v>115451</v>
      </c>
      <c r="G15" s="15">
        <f t="shared" si="0"/>
        <v>19587</v>
      </c>
      <c r="H15" s="15">
        <v>4194</v>
      </c>
      <c r="I15" s="15">
        <v>2855</v>
      </c>
      <c r="J15" s="15">
        <v>12538</v>
      </c>
      <c r="K15" s="6"/>
    </row>
    <row r="16" spans="1:11">
      <c r="A16" s="35" t="s">
        <v>19</v>
      </c>
      <c r="B16" s="36"/>
      <c r="C16" s="8">
        <f t="shared" si="1"/>
        <v>1041786</v>
      </c>
      <c r="D16" s="8">
        <f>SUM(D9:D15)</f>
        <v>266157</v>
      </c>
      <c r="E16" s="8">
        <f t="shared" ref="E16:F16" si="2">SUM(E9:E15)</f>
        <v>197294</v>
      </c>
      <c r="F16" s="8">
        <f t="shared" si="2"/>
        <v>578335</v>
      </c>
      <c r="G16" s="8">
        <f t="shared" si="0"/>
        <v>492615</v>
      </c>
      <c r="H16" s="8">
        <f>SUM(H9:H15)</f>
        <v>196160</v>
      </c>
      <c r="I16" s="8">
        <f t="shared" ref="I16:J16" si="3">SUM(I9:I15)</f>
        <v>149959</v>
      </c>
      <c r="J16" s="8">
        <f t="shared" si="3"/>
        <v>146496</v>
      </c>
      <c r="K16" s="6"/>
    </row>
    <row r="17" spans="1:11" ht="15" thickBot="1">
      <c r="A17" s="11">
        <v>8</v>
      </c>
      <c r="B17" s="18" t="s">
        <v>18</v>
      </c>
      <c r="C17" s="15">
        <f>E17</f>
        <v>855153</v>
      </c>
      <c r="D17" s="11" t="s">
        <v>25</v>
      </c>
      <c r="E17" s="15">
        <v>855153</v>
      </c>
      <c r="F17" s="19" t="s">
        <v>13</v>
      </c>
      <c r="G17" s="15">
        <f>I17</f>
        <v>535915</v>
      </c>
      <c r="H17" s="15" t="s">
        <v>25</v>
      </c>
      <c r="I17" s="15">
        <v>535915</v>
      </c>
      <c r="J17" s="15" t="s">
        <v>13</v>
      </c>
      <c r="K17" s="6"/>
    </row>
    <row r="18" spans="1:11" ht="15" thickBot="1">
      <c r="A18" s="37" t="s">
        <v>19</v>
      </c>
      <c r="B18" s="38"/>
      <c r="C18" s="20">
        <f>SUM(C16:C17)</f>
        <v>1896939</v>
      </c>
      <c r="D18" s="21">
        <f>SUM(D9:D17)</f>
        <v>532314</v>
      </c>
      <c r="E18" s="22">
        <f>SUM(E9:E17)</f>
        <v>1249741</v>
      </c>
      <c r="F18" s="23">
        <f>SUM(F9:F17)</f>
        <v>1156670</v>
      </c>
      <c r="G18" s="20">
        <f>SUM(G16:G17)</f>
        <v>1028530</v>
      </c>
      <c r="H18" s="21">
        <f>SUM(H9:H17)</f>
        <v>392320</v>
      </c>
      <c r="I18" s="23">
        <f>SUM(I9:I17)</f>
        <v>835833</v>
      </c>
      <c r="J18" s="20">
        <f>SUM(J9:J17)</f>
        <v>292992</v>
      </c>
      <c r="K18" s="6"/>
    </row>
    <row r="19" spans="1:1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>
      <c r="A20" s="7" t="s">
        <v>26</v>
      </c>
      <c r="B20" s="7"/>
      <c r="C20" s="7"/>
      <c r="D20" s="7"/>
      <c r="E20" s="7"/>
      <c r="F20" s="7"/>
      <c r="G20" s="7"/>
      <c r="H20" s="7"/>
      <c r="I20" s="7"/>
      <c r="J20" s="6"/>
      <c r="K20" s="6"/>
    </row>
    <row r="21" spans="1:1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</sheetData>
  <mergeCells count="12">
    <mergeCell ref="A16:B16"/>
    <mergeCell ref="A18:B18"/>
    <mergeCell ref="A3:J3"/>
    <mergeCell ref="A4:J4"/>
    <mergeCell ref="C6:F6"/>
    <mergeCell ref="G6:J6"/>
    <mergeCell ref="D7:D8"/>
    <mergeCell ref="H7:H8"/>
    <mergeCell ref="E7:E8"/>
    <mergeCell ref="F7:F8"/>
    <mergeCell ref="I7:I8"/>
    <mergeCell ref="J7:J8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2013-08-01T11:20:11Z</cp:lastPrinted>
  <dcterms:created xsi:type="dcterms:W3CDTF">2012-11-26T13:44:15Z</dcterms:created>
  <dcterms:modified xsi:type="dcterms:W3CDTF">2013-08-01T11:23:49Z</dcterms:modified>
</cp:coreProperties>
</file>