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32" windowWidth="14232" windowHeight="7176" activeTab="1"/>
  </bookViews>
  <sheets>
    <sheet name="Alytus" sheetId="1" r:id="rId1"/>
    <sheet name="Vilnius" sheetId="2" r:id="rId2"/>
  </sheets>
  <definedNames/>
  <calcPr fullCalcOnLoad="1"/>
</workbook>
</file>

<file path=xl/sharedStrings.xml><?xml version="1.0" encoding="utf-8"?>
<sst xmlns="http://schemas.openxmlformats.org/spreadsheetml/2006/main" count="151" uniqueCount="36">
  <si>
    <t>Savivaldybių</t>
  </si>
  <si>
    <t>Grožinės literatūros išduotis</t>
  </si>
  <si>
    <t>Šakinės literatūros išduotis</t>
  </si>
  <si>
    <t>viešosios</t>
  </si>
  <si>
    <t>SVB tinklo b-kose</t>
  </si>
  <si>
    <t>VB</t>
  </si>
  <si>
    <t>Miesto fil.</t>
  </si>
  <si>
    <t>Kaimo fil.</t>
  </si>
  <si>
    <t>bibliotekos</t>
  </si>
  <si>
    <t>Fiz. vnt.</t>
  </si>
  <si>
    <t>%</t>
  </si>
  <si>
    <t>Elektrėnai</t>
  </si>
  <si>
    <t>Šalčininkai</t>
  </si>
  <si>
    <t>Širvintos</t>
  </si>
  <si>
    <t>Švenčionys</t>
  </si>
  <si>
    <t>Trakai</t>
  </si>
  <si>
    <t>Ukmergė</t>
  </si>
  <si>
    <t>Vilniaus raj.</t>
  </si>
  <si>
    <t>Vilniaus m.</t>
  </si>
  <si>
    <t>Iš viso:</t>
  </si>
  <si>
    <t>Eil. Nr.</t>
  </si>
  <si>
    <t>Alytaus m.</t>
  </si>
  <si>
    <t>Alytaus r.</t>
  </si>
  <si>
    <t>Druskininkai</t>
  </si>
  <si>
    <t>Lazdijai</t>
  </si>
  <si>
    <t>Varėna</t>
  </si>
  <si>
    <t>X</t>
  </si>
  <si>
    <t>x</t>
  </si>
  <si>
    <t>0**</t>
  </si>
  <si>
    <t>**Vilniaus m. CB nuo 2007 m. neaptarnauja vartotojų dėl rekonstrukcijos darbų.</t>
  </si>
  <si>
    <t>n.d.</t>
  </si>
  <si>
    <t>*Grožinės ir šakinės literatūros išduoties procentas skaičiuojamas nuo visų leidinių išduoties, neįtraukiant tų SVB, kurios nepateikė duomenų.</t>
  </si>
  <si>
    <t xml:space="preserve">3.5. ALYTAUS APSKRITIES SAVIVALDYBIŲ VIEŠŲJŲ BIBLIOTEKŲ </t>
  </si>
  <si>
    <t>GROŽINĖS IR ŠAKINĖS LITERATŪROS (be periodikos) IŠDUOTIS 2012 M. *</t>
  </si>
  <si>
    <t xml:space="preserve">3.5. VILNIAUS APSKRITIES SAVIVALDYBIŲ VIEŠŲJŲ BIBLIOTEKŲ </t>
  </si>
  <si>
    <t>GROŽINĖS IR ŠAKINĖS LITERATŪROS (be periodikos) IŠDUOTIS 2012 M.*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</si>
</sst>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0"/>
    <numFmt numFmtId="166" formatCode="0.000"/>
    <numFmt numFmtId="167" formatCode="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0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b/>
      <sz val="10"/>
      <color indexed="60"/>
      <name val="Arial"/>
      <family val="2"/>
    </font>
    <font>
      <b/>
      <sz val="11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5" tint="-0.24997000396251678"/>
      <name val="Calibri"/>
      <family val="2"/>
    </font>
    <font>
      <sz val="11"/>
      <color theme="5" tint="-0.24997000396251678"/>
      <name val="Arial"/>
      <family val="2"/>
    </font>
    <font>
      <sz val="10"/>
      <color theme="5" tint="-0.24997000396251678"/>
      <name val="Arial"/>
      <family val="2"/>
    </font>
    <font>
      <sz val="8"/>
      <color theme="5" tint="-0.24997000396251678"/>
      <name val="Arial"/>
      <family val="2"/>
    </font>
    <font>
      <sz val="9"/>
      <color theme="5" tint="-0.24997000396251678"/>
      <name val="Arial"/>
      <family val="2"/>
    </font>
    <font>
      <b/>
      <sz val="10"/>
      <color theme="5" tint="-0.24997000396251678"/>
      <name val="Arial"/>
      <family val="2"/>
    </font>
    <font>
      <b/>
      <sz val="11"/>
      <color theme="5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0E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vertical="top" wrapText="1"/>
    </xf>
    <xf numFmtId="0" fontId="4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8" fillId="34" borderId="10" xfId="0" applyFont="1" applyFill="1" applyBorder="1" applyAlignment="1">
      <alignment horizontal="center"/>
    </xf>
    <xf numFmtId="0" fontId="48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left" vertical="top" wrapText="1"/>
    </xf>
    <xf numFmtId="0" fontId="48" fillId="34" borderId="13" xfId="0" applyFont="1" applyFill="1" applyBorder="1" applyAlignment="1">
      <alignment horizontal="center"/>
    </xf>
    <xf numFmtId="164" fontId="48" fillId="34" borderId="12" xfId="0" applyNumberFormat="1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/>
    </xf>
    <xf numFmtId="164" fontId="49" fillId="34" borderId="12" xfId="0" applyNumberFormat="1" applyFont="1" applyFill="1" applyBorder="1" applyAlignment="1">
      <alignment horizontal="center"/>
    </xf>
    <xf numFmtId="0" fontId="48" fillId="34" borderId="15" xfId="0" applyFont="1" applyFill="1" applyBorder="1" applyAlignment="1">
      <alignment horizontal="center"/>
    </xf>
    <xf numFmtId="0" fontId="48" fillId="34" borderId="12" xfId="0" applyFont="1" applyFill="1" applyBorder="1" applyAlignment="1">
      <alignment vertical="top" wrapText="1"/>
    </xf>
    <xf numFmtId="0" fontId="48" fillId="34" borderId="16" xfId="0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164" fontId="50" fillId="34" borderId="12" xfId="0" applyNumberFormat="1" applyFont="1" applyFill="1" applyBorder="1" applyAlignment="1">
      <alignment horizontal="center"/>
    </xf>
    <xf numFmtId="0" fontId="51" fillId="34" borderId="17" xfId="0" applyFont="1" applyFill="1" applyBorder="1" applyAlignment="1">
      <alignment horizontal="center"/>
    </xf>
    <xf numFmtId="0" fontId="51" fillId="34" borderId="18" xfId="0" applyFont="1" applyFill="1" applyBorder="1" applyAlignment="1">
      <alignment horizontal="right"/>
    </xf>
    <xf numFmtId="0" fontId="51" fillId="34" borderId="19" xfId="0" applyFont="1" applyFill="1" applyBorder="1" applyAlignment="1">
      <alignment horizontal="center"/>
    </xf>
    <xf numFmtId="164" fontId="51" fillId="34" borderId="19" xfId="0" applyNumberFormat="1" applyFont="1" applyFill="1" applyBorder="1" applyAlignment="1">
      <alignment horizontal="center"/>
    </xf>
    <xf numFmtId="0" fontId="48" fillId="13" borderId="12" xfId="0" applyFont="1" applyFill="1" applyBorder="1" applyAlignment="1">
      <alignment horizontal="center"/>
    </xf>
    <xf numFmtId="0" fontId="48" fillId="13" borderId="13" xfId="0" applyFont="1" applyFill="1" applyBorder="1" applyAlignment="1">
      <alignment horizontal="center"/>
    </xf>
    <xf numFmtId="164" fontId="48" fillId="13" borderId="12" xfId="0" applyNumberFormat="1" applyFont="1" applyFill="1" applyBorder="1" applyAlignment="1">
      <alignment horizontal="center"/>
    </xf>
    <xf numFmtId="1" fontId="48" fillId="13" borderId="12" xfId="0" applyNumberFormat="1" applyFont="1" applyFill="1" applyBorder="1" applyAlignment="1">
      <alignment horizontal="center"/>
    </xf>
    <xf numFmtId="0" fontId="48" fillId="34" borderId="0" xfId="0" applyFont="1" applyFill="1" applyAlignment="1">
      <alignment horizontal="center"/>
    </xf>
    <xf numFmtId="0" fontId="48" fillId="34" borderId="10" xfId="0" applyFont="1" applyFill="1" applyBorder="1" applyAlignment="1">
      <alignment vertical="top" wrapText="1"/>
    </xf>
    <xf numFmtId="0" fontId="48" fillId="34" borderId="11" xfId="0" applyFont="1" applyFill="1" applyBorder="1" applyAlignment="1">
      <alignment vertical="top" wrapText="1"/>
    </xf>
    <xf numFmtId="164" fontId="48" fillId="34" borderId="11" xfId="0" applyNumberFormat="1" applyFont="1" applyFill="1" applyBorder="1" applyAlignment="1">
      <alignment horizontal="center"/>
    </xf>
    <xf numFmtId="164" fontId="48" fillId="34" borderId="0" xfId="0" applyNumberFormat="1" applyFont="1" applyFill="1" applyAlignment="1">
      <alignment horizontal="center"/>
    </xf>
    <xf numFmtId="0" fontId="48" fillId="34" borderId="20" xfId="0" applyFont="1" applyFill="1" applyBorder="1" applyAlignment="1">
      <alignment horizontal="center"/>
    </xf>
    <xf numFmtId="0" fontId="48" fillId="34" borderId="21" xfId="0" applyFont="1" applyFill="1" applyBorder="1" applyAlignment="1">
      <alignment horizontal="center"/>
    </xf>
    <xf numFmtId="164" fontId="48" fillId="34" borderId="22" xfId="0" applyNumberFormat="1" applyFont="1" applyFill="1" applyBorder="1" applyAlignment="1">
      <alignment horizontal="center"/>
    </xf>
    <xf numFmtId="1" fontId="51" fillId="34" borderId="19" xfId="0" applyNumberFormat="1" applyFont="1" applyFill="1" applyBorder="1" applyAlignment="1">
      <alignment horizontal="center"/>
    </xf>
    <xf numFmtId="0" fontId="51" fillId="34" borderId="23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22" xfId="0" applyFont="1" applyFill="1" applyBorder="1" applyAlignment="1">
      <alignment horizontal="center" vertical="center" wrapText="1"/>
    </xf>
    <xf numFmtId="0" fontId="48" fillId="13" borderId="13" xfId="0" applyFont="1" applyFill="1" applyBorder="1" applyAlignment="1">
      <alignment horizontal="right" vertical="top" wrapText="1"/>
    </xf>
    <xf numFmtId="0" fontId="0" fillId="13" borderId="15" xfId="0" applyFill="1" applyBorder="1" applyAlignment="1">
      <alignment/>
    </xf>
    <xf numFmtId="0" fontId="51" fillId="34" borderId="17" xfId="0" applyFont="1" applyFill="1" applyBorder="1" applyAlignment="1">
      <alignment horizontal="right"/>
    </xf>
    <xf numFmtId="0" fontId="0" fillId="0" borderId="18" xfId="0" applyBorder="1" applyAlignment="1">
      <alignment/>
    </xf>
    <xf numFmtId="0" fontId="48" fillId="34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R24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4.28125" style="1" customWidth="1"/>
    <col min="2" max="2" width="11.57421875" style="1" customWidth="1"/>
    <col min="3" max="3" width="7.28125" style="1" customWidth="1"/>
    <col min="4" max="4" width="6.8515625" style="1" customWidth="1"/>
    <col min="5" max="5" width="7.57421875" style="1" customWidth="1"/>
    <col min="6" max="6" width="6.28125" style="1" customWidth="1"/>
    <col min="7" max="7" width="7.140625" style="1" customWidth="1"/>
    <col min="8" max="8" width="6.8515625" style="1" customWidth="1"/>
    <col min="9" max="9" width="7.28125" style="1" customWidth="1"/>
    <col min="10" max="10" width="6.7109375" style="1" customWidth="1"/>
    <col min="11" max="11" width="7.7109375" style="1" customWidth="1"/>
    <col min="12" max="12" width="6.8515625" style="1" customWidth="1"/>
    <col min="13" max="13" width="7.8515625" style="1" customWidth="1"/>
    <col min="14" max="14" width="7.140625" style="1" customWidth="1"/>
    <col min="15" max="15" width="7.28125" style="1" customWidth="1"/>
    <col min="16" max="16" width="6.8515625" style="1" customWidth="1"/>
    <col min="17" max="18" width="7.28125" style="1" customWidth="1"/>
    <col min="19" max="16384" width="8.8515625" style="1" customWidth="1"/>
  </cols>
  <sheetData>
    <row r="1" spans="1:18" ht="14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4.25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4.25">
      <c r="A3" s="49" t="s">
        <v>33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4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4.25">
      <c r="A5" s="50" t="s">
        <v>20</v>
      </c>
      <c r="B5" s="14" t="s">
        <v>0</v>
      </c>
      <c r="C5" s="48" t="s">
        <v>1</v>
      </c>
      <c r="D5" s="48"/>
      <c r="E5" s="48"/>
      <c r="F5" s="48"/>
      <c r="G5" s="48"/>
      <c r="H5" s="48"/>
      <c r="I5" s="48"/>
      <c r="J5" s="48"/>
      <c r="K5" s="48" t="s">
        <v>2</v>
      </c>
      <c r="L5" s="48"/>
      <c r="M5" s="48"/>
      <c r="N5" s="48"/>
      <c r="O5" s="48"/>
      <c r="P5" s="48"/>
      <c r="Q5" s="48"/>
      <c r="R5" s="48"/>
    </row>
    <row r="6" spans="1:18" ht="14.25">
      <c r="A6" s="51"/>
      <c r="B6" s="15" t="s">
        <v>3</v>
      </c>
      <c r="C6" s="48" t="s">
        <v>4</v>
      </c>
      <c r="D6" s="48"/>
      <c r="E6" s="48" t="s">
        <v>5</v>
      </c>
      <c r="F6" s="48"/>
      <c r="G6" s="48" t="s">
        <v>6</v>
      </c>
      <c r="H6" s="48"/>
      <c r="I6" s="48" t="s">
        <v>7</v>
      </c>
      <c r="J6" s="48"/>
      <c r="K6" s="48" t="s">
        <v>4</v>
      </c>
      <c r="L6" s="48"/>
      <c r="M6" s="48" t="s">
        <v>5</v>
      </c>
      <c r="N6" s="48"/>
      <c r="O6" s="48" t="s">
        <v>6</v>
      </c>
      <c r="P6" s="48"/>
      <c r="Q6" s="48" t="s">
        <v>7</v>
      </c>
      <c r="R6" s="48"/>
    </row>
    <row r="7" spans="1:18" ht="14.25">
      <c r="A7" s="52"/>
      <c r="B7" s="15" t="s">
        <v>8</v>
      </c>
      <c r="C7" s="16" t="s">
        <v>9</v>
      </c>
      <c r="D7" s="16" t="s">
        <v>10</v>
      </c>
      <c r="E7" s="16" t="s">
        <v>9</v>
      </c>
      <c r="F7" s="16" t="s">
        <v>10</v>
      </c>
      <c r="G7" s="16" t="s">
        <v>9</v>
      </c>
      <c r="H7" s="16" t="s">
        <v>10</v>
      </c>
      <c r="I7" s="16" t="s">
        <v>9</v>
      </c>
      <c r="J7" s="16" t="s">
        <v>10</v>
      </c>
      <c r="K7" s="16" t="s">
        <v>9</v>
      </c>
      <c r="L7" s="16" t="s">
        <v>10</v>
      </c>
      <c r="M7" s="16" t="s">
        <v>9</v>
      </c>
      <c r="N7" s="16" t="s">
        <v>10</v>
      </c>
      <c r="O7" s="16" t="s">
        <v>9</v>
      </c>
      <c r="P7" s="16" t="s">
        <v>10</v>
      </c>
      <c r="Q7" s="16" t="s">
        <v>9</v>
      </c>
      <c r="R7" s="16" t="s">
        <v>10</v>
      </c>
    </row>
    <row r="8" spans="1:18" ht="14.25">
      <c r="A8" s="17">
        <v>1</v>
      </c>
      <c r="B8" s="18" t="s">
        <v>21</v>
      </c>
      <c r="C8" s="19">
        <f>E8+G8</f>
        <v>108599</v>
      </c>
      <c r="D8" s="20">
        <v>39.71075966724564</v>
      </c>
      <c r="E8" s="21">
        <v>68367</v>
      </c>
      <c r="F8" s="20">
        <v>37.06452557277153</v>
      </c>
      <c r="G8" s="21">
        <v>40232</v>
      </c>
      <c r="H8" s="20">
        <v>45.19383066916795</v>
      </c>
      <c r="I8" s="22" t="s">
        <v>26</v>
      </c>
      <c r="J8" s="23" t="s">
        <v>26</v>
      </c>
      <c r="K8" s="19">
        <f>M8+O8</f>
        <v>33895</v>
      </c>
      <c r="L8" s="20">
        <v>12.394185940213912</v>
      </c>
      <c r="M8" s="24">
        <v>26640</v>
      </c>
      <c r="N8" s="20">
        <v>14.442625261582833</v>
      </c>
      <c r="O8" s="19">
        <v>7255</v>
      </c>
      <c r="P8" s="20">
        <v>8.1497624156098</v>
      </c>
      <c r="Q8" s="22" t="s">
        <v>26</v>
      </c>
      <c r="R8" s="23" t="s">
        <v>26</v>
      </c>
    </row>
    <row r="9" spans="1:18" ht="13.5" customHeight="1">
      <c r="A9" s="17">
        <v>2</v>
      </c>
      <c r="B9" s="25" t="s">
        <v>22</v>
      </c>
      <c r="C9" s="19">
        <v>175124</v>
      </c>
      <c r="D9" s="20">
        <v>34.518482892926556</v>
      </c>
      <c r="E9" s="20" t="s">
        <v>30</v>
      </c>
      <c r="F9" s="20" t="s">
        <v>30</v>
      </c>
      <c r="G9" s="20" t="s">
        <v>30</v>
      </c>
      <c r="H9" s="20" t="s">
        <v>30</v>
      </c>
      <c r="I9" s="20" t="s">
        <v>30</v>
      </c>
      <c r="J9" s="20" t="s">
        <v>30</v>
      </c>
      <c r="K9" s="19">
        <v>47642</v>
      </c>
      <c r="L9" s="20">
        <v>9.390657830935833</v>
      </c>
      <c r="M9" s="20" t="s">
        <v>30</v>
      </c>
      <c r="N9" s="20" t="s">
        <v>30</v>
      </c>
      <c r="O9" s="20" t="s">
        <v>30</v>
      </c>
      <c r="P9" s="20" t="s">
        <v>30</v>
      </c>
      <c r="Q9" s="20" t="s">
        <v>30</v>
      </c>
      <c r="R9" s="20" t="s">
        <v>30</v>
      </c>
    </row>
    <row r="10" spans="1:18" ht="14.25">
      <c r="A10" s="17">
        <v>3</v>
      </c>
      <c r="B10" s="25" t="s">
        <v>23</v>
      </c>
      <c r="C10" s="19">
        <f>E10+G10+I10</f>
        <v>52426</v>
      </c>
      <c r="D10" s="20">
        <v>39.62151499807281</v>
      </c>
      <c r="E10" s="17">
        <v>28715</v>
      </c>
      <c r="F10" s="20">
        <v>40.05719467113064</v>
      </c>
      <c r="G10" s="17">
        <v>9391</v>
      </c>
      <c r="H10" s="20">
        <v>55.417207600613715</v>
      </c>
      <c r="I10" s="17">
        <v>14320</v>
      </c>
      <c r="J10" s="20">
        <v>32.779380121778146</v>
      </c>
      <c r="K10" s="19">
        <f>M10+O10+Q10</f>
        <v>10012</v>
      </c>
      <c r="L10" s="20">
        <v>7.566676995397417</v>
      </c>
      <c r="M10" s="17">
        <v>5687</v>
      </c>
      <c r="N10" s="20">
        <v>7.933319383413545</v>
      </c>
      <c r="O10" s="17">
        <v>972</v>
      </c>
      <c r="P10" s="20">
        <v>5.73586687123805</v>
      </c>
      <c r="Q10" s="17">
        <v>3353</v>
      </c>
      <c r="R10" s="20">
        <v>7.675227761754337</v>
      </c>
    </row>
    <row r="11" spans="1:18" ht="14.25">
      <c r="A11" s="17">
        <v>4</v>
      </c>
      <c r="B11" s="25" t="s">
        <v>24</v>
      </c>
      <c r="C11" s="20" t="s">
        <v>30</v>
      </c>
      <c r="D11" s="20" t="s">
        <v>30</v>
      </c>
      <c r="E11" s="20" t="s">
        <v>30</v>
      </c>
      <c r="F11" s="20" t="s">
        <v>30</v>
      </c>
      <c r="G11" s="20" t="s">
        <v>30</v>
      </c>
      <c r="H11" s="20" t="s">
        <v>30</v>
      </c>
      <c r="I11" s="20" t="s">
        <v>30</v>
      </c>
      <c r="J11" s="20" t="s">
        <v>30</v>
      </c>
      <c r="K11" s="20" t="s">
        <v>30</v>
      </c>
      <c r="L11" s="20" t="s">
        <v>30</v>
      </c>
      <c r="M11" s="20" t="s">
        <v>30</v>
      </c>
      <c r="N11" s="20" t="s">
        <v>30</v>
      </c>
      <c r="O11" s="20" t="s">
        <v>30</v>
      </c>
      <c r="P11" s="20" t="s">
        <v>30</v>
      </c>
      <c r="Q11" s="20" t="s">
        <v>30</v>
      </c>
      <c r="R11" s="20" t="s">
        <v>30</v>
      </c>
    </row>
    <row r="12" spans="1:18" ht="15" thickBot="1">
      <c r="A12" s="17">
        <v>5</v>
      </c>
      <c r="B12" s="25" t="s">
        <v>25</v>
      </c>
      <c r="C12" s="26">
        <f>E12+I12</f>
        <v>98338</v>
      </c>
      <c r="D12" s="20">
        <v>37.273102857511056</v>
      </c>
      <c r="E12" s="17">
        <v>46522</v>
      </c>
      <c r="F12" s="20">
        <v>30.20673713736592</v>
      </c>
      <c r="G12" s="27" t="s">
        <v>26</v>
      </c>
      <c r="H12" s="28" t="s">
        <v>26</v>
      </c>
      <c r="I12" s="17">
        <v>51816</v>
      </c>
      <c r="J12" s="20">
        <v>47.183092178948996</v>
      </c>
      <c r="K12" s="26">
        <f>M12+Q12</f>
        <v>23853</v>
      </c>
      <c r="L12" s="20">
        <v>9.041014892108963</v>
      </c>
      <c r="M12" s="17">
        <v>14369</v>
      </c>
      <c r="N12" s="20">
        <v>9.329792483702569</v>
      </c>
      <c r="O12" s="17" t="s">
        <v>26</v>
      </c>
      <c r="P12" s="20" t="s">
        <v>26</v>
      </c>
      <c r="Q12" s="17">
        <v>9484</v>
      </c>
      <c r="R12" s="20">
        <v>8.636028373960789</v>
      </c>
    </row>
    <row r="13" spans="1:18" ht="15" thickBot="1">
      <c r="A13" s="29"/>
      <c r="B13" s="30" t="s">
        <v>19</v>
      </c>
      <c r="C13" s="31">
        <f>E13+G13+I13</f>
        <v>259363</v>
      </c>
      <c r="D13" s="32">
        <v>36.9</v>
      </c>
      <c r="E13" s="31">
        <f>SUM(E8:E12)</f>
        <v>143604</v>
      </c>
      <c r="F13" s="32">
        <v>35</v>
      </c>
      <c r="G13" s="31">
        <f>SUM(G8:G12)</f>
        <v>49623</v>
      </c>
      <c r="H13" s="32">
        <v>46.8</v>
      </c>
      <c r="I13" s="31">
        <f>SUM(I8:I12)</f>
        <v>66136</v>
      </c>
      <c r="J13" s="32">
        <v>43.1</v>
      </c>
      <c r="K13" s="31">
        <f>M13+O13+Q12</f>
        <v>64407</v>
      </c>
      <c r="L13" s="32">
        <v>9.8</v>
      </c>
      <c r="M13" s="31">
        <f>SUM(M8:M12)</f>
        <v>46696</v>
      </c>
      <c r="N13" s="32">
        <v>11.4</v>
      </c>
      <c r="O13" s="31">
        <f>SUM(O8:O12)</f>
        <v>8227</v>
      </c>
      <c r="P13" s="32">
        <v>7.8</v>
      </c>
      <c r="Q13" s="31">
        <f>SUM(Q8:Q12)</f>
        <v>12837</v>
      </c>
      <c r="R13" s="32">
        <v>8.4</v>
      </c>
    </row>
    <row r="14" spans="1:18" ht="14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4.25">
      <c r="A15" s="12" t="s">
        <v>31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4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4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4.25">
      <c r="A18" s="13"/>
      <c r="B18" s="13"/>
      <c r="C18" s="13"/>
      <c r="D18" s="13"/>
      <c r="E18" s="13"/>
      <c r="F18" s="13"/>
      <c r="G18" s="13"/>
      <c r="H18" s="13"/>
      <c r="I18" s="13"/>
      <c r="J18" s="11"/>
      <c r="K18" s="11"/>
      <c r="L18" s="11"/>
      <c r="M18" s="11"/>
      <c r="N18" s="11"/>
      <c r="O18" s="11"/>
      <c r="P18" s="11"/>
      <c r="Q18" s="11"/>
      <c r="R18" s="11"/>
    </row>
    <row r="19" spans="1:9" ht="14.25">
      <c r="A19" s="2"/>
      <c r="B19" s="3"/>
      <c r="C19" s="4"/>
      <c r="D19" s="5"/>
      <c r="E19" s="5"/>
      <c r="F19" s="5"/>
      <c r="G19" s="5"/>
      <c r="H19" s="2"/>
      <c r="I19" s="2"/>
    </row>
    <row r="20" spans="1:9" ht="14.25">
      <c r="A20" s="2"/>
      <c r="B20" s="3"/>
      <c r="C20" s="6"/>
      <c r="D20" s="5"/>
      <c r="E20" s="5"/>
      <c r="F20" s="5"/>
      <c r="G20" s="5"/>
      <c r="H20" s="2"/>
      <c r="I20" s="2"/>
    </row>
    <row r="21" spans="1:9" ht="14.25">
      <c r="A21" s="2"/>
      <c r="B21" s="3"/>
      <c r="C21" s="6"/>
      <c r="D21" s="5"/>
      <c r="E21" s="5"/>
      <c r="F21" s="3"/>
      <c r="G21" s="5"/>
      <c r="H21" s="2"/>
      <c r="I21" s="2"/>
    </row>
    <row r="22" spans="1:9" ht="14.25">
      <c r="A22" s="2"/>
      <c r="B22" s="3"/>
      <c r="C22" s="6"/>
      <c r="D22" s="5"/>
      <c r="E22" s="5"/>
      <c r="F22" s="5"/>
      <c r="G22" s="5"/>
      <c r="H22" s="2"/>
      <c r="I22" s="2"/>
    </row>
    <row r="23" spans="1:9" ht="14.25">
      <c r="A23" s="2"/>
      <c r="B23" s="3"/>
      <c r="C23" s="6"/>
      <c r="D23" s="5"/>
      <c r="E23" s="5"/>
      <c r="F23" s="5"/>
      <c r="G23" s="5"/>
      <c r="H23" s="2"/>
      <c r="I23" s="2"/>
    </row>
    <row r="24" spans="1:9" ht="14.25">
      <c r="A24" s="2"/>
      <c r="B24" s="7"/>
      <c r="C24" s="8"/>
      <c r="D24" s="9"/>
      <c r="E24" s="9"/>
      <c r="F24" s="9"/>
      <c r="G24" s="10"/>
      <c r="H24" s="2"/>
      <c r="I24" s="2"/>
    </row>
  </sheetData>
  <sheetProtection/>
  <mergeCells count="13">
    <mergeCell ref="G6:H6"/>
    <mergeCell ref="I6:J6"/>
    <mergeCell ref="A3:R3"/>
    <mergeCell ref="K6:L6"/>
    <mergeCell ref="M6:N6"/>
    <mergeCell ref="O6:P6"/>
    <mergeCell ref="Q6:R6"/>
    <mergeCell ref="A2:R2"/>
    <mergeCell ref="A5:A7"/>
    <mergeCell ref="C5:J5"/>
    <mergeCell ref="K5:R5"/>
    <mergeCell ref="C6:D6"/>
    <mergeCell ref="E6:F6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3:V23"/>
  <sheetViews>
    <sheetView tabSelected="1" zoomScalePageLayoutView="0" workbookViewId="0" topLeftCell="A1">
      <selection activeCell="A4" sqref="A4:R4"/>
    </sheetView>
  </sheetViews>
  <sheetFormatPr defaultColWidth="9.140625" defaultRowHeight="15"/>
  <cols>
    <col min="1" max="1" width="4.140625" style="11" customWidth="1"/>
    <col min="2" max="2" width="12.140625" style="11" bestFit="1" customWidth="1"/>
    <col min="3" max="3" width="8.140625" style="11" customWidth="1"/>
    <col min="4" max="4" width="6.57421875" style="11" customWidth="1"/>
    <col min="5" max="5" width="7.28125" style="11" customWidth="1"/>
    <col min="6" max="6" width="7.8515625" style="11" customWidth="1"/>
    <col min="7" max="7" width="7.28125" style="11" customWidth="1"/>
    <col min="8" max="8" width="6.8515625" style="11" customWidth="1"/>
    <col min="9" max="9" width="8.00390625" style="11" customWidth="1"/>
    <col min="10" max="10" width="6.140625" style="11" customWidth="1"/>
    <col min="11" max="11" width="7.7109375" style="11" customWidth="1"/>
    <col min="12" max="12" width="7.140625" style="11" customWidth="1"/>
    <col min="13" max="13" width="7.7109375" style="11" customWidth="1"/>
    <col min="14" max="14" width="6.7109375" style="11" customWidth="1"/>
    <col min="15" max="15" width="7.57421875" style="11" customWidth="1"/>
    <col min="16" max="16" width="6.7109375" style="11" customWidth="1"/>
    <col min="17" max="17" width="7.00390625" style="11" customWidth="1"/>
    <col min="18" max="18" width="6.7109375" style="11" customWidth="1"/>
    <col min="19" max="16384" width="8.8515625" style="11" customWidth="1"/>
  </cols>
  <sheetData>
    <row r="3" spans="1:22" ht="14.25">
      <c r="A3" s="49" t="s">
        <v>34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12"/>
      <c r="T3" s="12"/>
      <c r="U3" s="12"/>
      <c r="V3" s="12"/>
    </row>
    <row r="4" spans="1:22" ht="14.25">
      <c r="A4" s="49" t="s">
        <v>35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12"/>
      <c r="T4" s="12"/>
      <c r="U4" s="12"/>
      <c r="V4" s="12"/>
    </row>
    <row r="5" spans="1:22" ht="14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4.25">
      <c r="A6" s="50" t="s">
        <v>20</v>
      </c>
      <c r="B6" s="14" t="s">
        <v>0</v>
      </c>
      <c r="C6" s="57" t="s">
        <v>1</v>
      </c>
      <c r="D6" s="57"/>
      <c r="E6" s="57"/>
      <c r="F6" s="57"/>
      <c r="G6" s="57"/>
      <c r="H6" s="57"/>
      <c r="I6" s="57"/>
      <c r="J6" s="57"/>
      <c r="K6" s="57" t="s">
        <v>2</v>
      </c>
      <c r="L6" s="57"/>
      <c r="M6" s="57"/>
      <c r="N6" s="57"/>
      <c r="O6" s="57"/>
      <c r="P6" s="57"/>
      <c r="Q6" s="57"/>
      <c r="R6" s="57"/>
      <c r="S6" s="12"/>
      <c r="T6" s="12"/>
      <c r="U6" s="12"/>
      <c r="V6" s="12"/>
    </row>
    <row r="7" spans="1:22" ht="14.25">
      <c r="A7" s="51"/>
      <c r="B7" s="15" t="s">
        <v>3</v>
      </c>
      <c r="C7" s="57" t="s">
        <v>4</v>
      </c>
      <c r="D7" s="57"/>
      <c r="E7" s="57" t="s">
        <v>5</v>
      </c>
      <c r="F7" s="57"/>
      <c r="G7" s="57" t="s">
        <v>6</v>
      </c>
      <c r="H7" s="57"/>
      <c r="I7" s="57" t="s">
        <v>7</v>
      </c>
      <c r="J7" s="57"/>
      <c r="K7" s="57" t="s">
        <v>4</v>
      </c>
      <c r="L7" s="57"/>
      <c r="M7" s="57" t="s">
        <v>5</v>
      </c>
      <c r="N7" s="57"/>
      <c r="O7" s="57" t="s">
        <v>6</v>
      </c>
      <c r="P7" s="57"/>
      <c r="Q7" s="57" t="s">
        <v>7</v>
      </c>
      <c r="R7" s="57"/>
      <c r="S7" s="12"/>
      <c r="T7" s="12"/>
      <c r="U7" s="12"/>
      <c r="V7" s="12"/>
    </row>
    <row r="8" spans="1:22" ht="14.25">
      <c r="A8" s="52"/>
      <c r="B8" s="15" t="s">
        <v>8</v>
      </c>
      <c r="C8" s="17" t="s">
        <v>9</v>
      </c>
      <c r="D8" s="17" t="s">
        <v>10</v>
      </c>
      <c r="E8" s="17" t="s">
        <v>9</v>
      </c>
      <c r="F8" s="17" t="s">
        <v>10</v>
      </c>
      <c r="G8" s="17" t="s">
        <v>9</v>
      </c>
      <c r="H8" s="17" t="s">
        <v>10</v>
      </c>
      <c r="I8" s="17" t="s">
        <v>9</v>
      </c>
      <c r="J8" s="17" t="s">
        <v>10</v>
      </c>
      <c r="K8" s="17" t="s">
        <v>9</v>
      </c>
      <c r="L8" s="17" t="s">
        <v>10</v>
      </c>
      <c r="M8" s="17" t="s">
        <v>9</v>
      </c>
      <c r="N8" s="17" t="s">
        <v>10</v>
      </c>
      <c r="O8" s="17" t="s">
        <v>9</v>
      </c>
      <c r="P8" s="17" t="s">
        <v>10</v>
      </c>
      <c r="Q8" s="17" t="s">
        <v>9</v>
      </c>
      <c r="R8" s="17" t="s">
        <v>10</v>
      </c>
      <c r="S8" s="12"/>
      <c r="T8" s="12"/>
      <c r="U8" s="12"/>
      <c r="V8" s="12"/>
    </row>
    <row r="9" spans="1:22" ht="14.25">
      <c r="A9" s="17">
        <v>1</v>
      </c>
      <c r="B9" s="18" t="s">
        <v>11</v>
      </c>
      <c r="C9" s="19">
        <f>E9+G9+I9</f>
        <v>79853</v>
      </c>
      <c r="D9" s="20">
        <v>47.210069526557255</v>
      </c>
      <c r="E9" s="21">
        <v>37682</v>
      </c>
      <c r="F9" s="20">
        <v>58.87628511609012</v>
      </c>
      <c r="G9" s="21">
        <v>9515</v>
      </c>
      <c r="H9" s="20">
        <v>27.68322132029909</v>
      </c>
      <c r="I9" s="24">
        <v>32656</v>
      </c>
      <c r="J9" s="20">
        <v>46.1431942462308</v>
      </c>
      <c r="K9" s="19">
        <f>M9+O9+Q9</f>
        <v>21206</v>
      </c>
      <c r="L9" s="20">
        <v>12.537246369956959</v>
      </c>
      <c r="M9" s="24">
        <v>10666</v>
      </c>
      <c r="N9" s="20">
        <v>16.665104215493265</v>
      </c>
      <c r="O9" s="19">
        <v>2983</v>
      </c>
      <c r="P9" s="20">
        <v>8.678828081813156</v>
      </c>
      <c r="Q9" s="24">
        <v>7557</v>
      </c>
      <c r="R9" s="20">
        <v>10.678102612652076</v>
      </c>
      <c r="S9" s="12"/>
      <c r="T9" s="12"/>
      <c r="U9" s="12"/>
      <c r="V9" s="12"/>
    </row>
    <row r="10" spans="1:22" ht="14.25">
      <c r="A10" s="17">
        <v>2</v>
      </c>
      <c r="B10" s="25" t="s">
        <v>12</v>
      </c>
      <c r="C10" s="19">
        <f>E10+G10+I10</f>
        <v>144234</v>
      </c>
      <c r="D10" s="20">
        <v>58.965364992150704</v>
      </c>
      <c r="E10" s="37">
        <v>29366</v>
      </c>
      <c r="F10" s="20">
        <v>42.07464718103016</v>
      </c>
      <c r="G10" s="37">
        <v>26884</v>
      </c>
      <c r="H10" s="20">
        <v>56.7017484656107</v>
      </c>
      <c r="I10" s="37">
        <v>87984</v>
      </c>
      <c r="J10" s="20">
        <v>69.06122448979592</v>
      </c>
      <c r="K10" s="19">
        <f>M10+O10+Q10</f>
        <v>23285</v>
      </c>
      <c r="L10" s="20">
        <v>9.51931253270539</v>
      </c>
      <c r="M10" s="37">
        <v>6205</v>
      </c>
      <c r="N10" s="20">
        <v>8.890321656279102</v>
      </c>
      <c r="O10" s="37">
        <v>3505</v>
      </c>
      <c r="P10" s="20">
        <v>7.392487292514711</v>
      </c>
      <c r="Q10" s="37">
        <v>13575</v>
      </c>
      <c r="R10" s="20">
        <v>10.65541601255887</v>
      </c>
      <c r="S10" s="12"/>
      <c r="T10" s="12"/>
      <c r="U10" s="12"/>
      <c r="V10" s="12"/>
    </row>
    <row r="11" spans="1:22" ht="14.25">
      <c r="A11" s="17">
        <v>3</v>
      </c>
      <c r="B11" s="25" t="s">
        <v>13</v>
      </c>
      <c r="C11" s="19">
        <f>E11+I11</f>
        <v>62275</v>
      </c>
      <c r="D11" s="20">
        <v>42.24411024508707</v>
      </c>
      <c r="E11" s="17">
        <v>18718</v>
      </c>
      <c r="F11" s="20">
        <v>39.162272993555945</v>
      </c>
      <c r="G11" s="17" t="s">
        <v>27</v>
      </c>
      <c r="H11" s="20" t="s">
        <v>27</v>
      </c>
      <c r="I11" s="17">
        <v>43557</v>
      </c>
      <c r="J11" s="20">
        <v>43.722709067365315</v>
      </c>
      <c r="K11" s="19">
        <f>M11+Q11</f>
        <v>13873</v>
      </c>
      <c r="L11" s="20">
        <v>9.410719252189367</v>
      </c>
      <c r="M11" s="17">
        <v>5146</v>
      </c>
      <c r="N11" s="20">
        <v>10.766591346556197</v>
      </c>
      <c r="O11" s="17" t="s">
        <v>27</v>
      </c>
      <c r="P11" s="20" t="s">
        <v>27</v>
      </c>
      <c r="Q11" s="17">
        <v>8727</v>
      </c>
      <c r="R11" s="20">
        <v>8.760201162405517</v>
      </c>
      <c r="S11" s="12"/>
      <c r="T11" s="12"/>
      <c r="U11" s="12"/>
      <c r="V11" s="12"/>
    </row>
    <row r="12" spans="1:22" ht="14.25">
      <c r="A12" s="17">
        <v>4</v>
      </c>
      <c r="B12" s="38" t="s">
        <v>14</v>
      </c>
      <c r="C12" s="19">
        <f>E12+G12+I12</f>
        <v>95502</v>
      </c>
      <c r="D12" s="20">
        <v>39.47799199708985</v>
      </c>
      <c r="E12" s="37">
        <v>18611</v>
      </c>
      <c r="F12" s="20">
        <v>40.99339207048458</v>
      </c>
      <c r="G12" s="37">
        <v>40671</v>
      </c>
      <c r="H12" s="20">
        <v>36.309826713447784</v>
      </c>
      <c r="I12" s="37">
        <v>36220</v>
      </c>
      <c r="J12" s="20">
        <v>42.86339806629507</v>
      </c>
      <c r="K12" s="19">
        <f>M12+O12+Q12</f>
        <v>16415</v>
      </c>
      <c r="L12" s="20">
        <v>6.785525314990575</v>
      </c>
      <c r="M12" s="37">
        <v>4650</v>
      </c>
      <c r="N12" s="20">
        <v>10.242290748898679</v>
      </c>
      <c r="O12" s="37">
        <v>5935</v>
      </c>
      <c r="P12" s="20">
        <v>5.298586745944594</v>
      </c>
      <c r="Q12" s="37">
        <v>5830</v>
      </c>
      <c r="R12" s="20">
        <v>6.89932663518775</v>
      </c>
      <c r="S12" s="12"/>
      <c r="T12" s="12"/>
      <c r="U12" s="12"/>
      <c r="V12" s="12"/>
    </row>
    <row r="13" spans="1:22" ht="14.25">
      <c r="A13" s="17">
        <v>5</v>
      </c>
      <c r="B13" s="25" t="s">
        <v>15</v>
      </c>
      <c r="C13" s="19" t="s">
        <v>30</v>
      </c>
      <c r="D13" s="19" t="s">
        <v>30</v>
      </c>
      <c r="E13" s="19" t="s">
        <v>30</v>
      </c>
      <c r="F13" s="19" t="s">
        <v>30</v>
      </c>
      <c r="G13" s="19" t="s">
        <v>30</v>
      </c>
      <c r="H13" s="19" t="s">
        <v>30</v>
      </c>
      <c r="I13" s="19" t="s">
        <v>30</v>
      </c>
      <c r="J13" s="19" t="s">
        <v>30</v>
      </c>
      <c r="K13" s="19" t="s">
        <v>30</v>
      </c>
      <c r="L13" s="19" t="s">
        <v>30</v>
      </c>
      <c r="M13" s="19" t="s">
        <v>30</v>
      </c>
      <c r="N13" s="19" t="s">
        <v>30</v>
      </c>
      <c r="O13" s="19" t="s">
        <v>30</v>
      </c>
      <c r="P13" s="19" t="s">
        <v>30</v>
      </c>
      <c r="Q13" s="19" t="s">
        <v>30</v>
      </c>
      <c r="R13" s="47" t="s">
        <v>30</v>
      </c>
      <c r="S13" s="12"/>
      <c r="T13" s="12"/>
      <c r="U13" s="12"/>
      <c r="V13" s="12"/>
    </row>
    <row r="14" spans="1:22" ht="14.25">
      <c r="A14" s="17">
        <v>6</v>
      </c>
      <c r="B14" s="25" t="s">
        <v>16</v>
      </c>
      <c r="C14" s="19">
        <f>E14+I14</f>
        <v>134360</v>
      </c>
      <c r="D14" s="20">
        <v>51.42474404363219</v>
      </c>
      <c r="E14" s="21">
        <v>66085</v>
      </c>
      <c r="F14" s="20">
        <v>47.81526528663112</v>
      </c>
      <c r="G14" s="21" t="s">
        <v>27</v>
      </c>
      <c r="H14" s="20" t="s">
        <v>27</v>
      </c>
      <c r="I14" s="24">
        <v>68275</v>
      </c>
      <c r="J14" s="20">
        <v>55.478361204556904</v>
      </c>
      <c r="K14" s="19">
        <f>M14+Q14</f>
        <v>51396</v>
      </c>
      <c r="L14" s="20">
        <v>19.671227633719262</v>
      </c>
      <c r="M14" s="24">
        <v>38898</v>
      </c>
      <c r="N14" s="20">
        <v>28.144332134665618</v>
      </c>
      <c r="O14" s="19" t="s">
        <v>27</v>
      </c>
      <c r="P14" s="20" t="s">
        <v>27</v>
      </c>
      <c r="Q14" s="24">
        <v>12498</v>
      </c>
      <c r="R14" s="20">
        <v>10.155526302959387</v>
      </c>
      <c r="S14" s="12"/>
      <c r="T14" s="12"/>
      <c r="U14" s="12"/>
      <c r="V14" s="12"/>
    </row>
    <row r="15" spans="1:22" ht="14.25">
      <c r="A15" s="17">
        <v>7</v>
      </c>
      <c r="B15" s="25" t="s">
        <v>17</v>
      </c>
      <c r="C15" s="19">
        <f>E15+G15+I15</f>
        <v>118919</v>
      </c>
      <c r="D15" s="20">
        <v>69.0614601058115</v>
      </c>
      <c r="E15" s="17">
        <v>9007</v>
      </c>
      <c r="F15" s="20">
        <v>53.70580168147397</v>
      </c>
      <c r="G15" s="17">
        <v>18033</v>
      </c>
      <c r="H15" s="20">
        <v>65.73469908504356</v>
      </c>
      <c r="I15" s="17">
        <v>91879</v>
      </c>
      <c r="J15" s="20">
        <v>71.78663791419575</v>
      </c>
      <c r="K15" s="19">
        <f>M15+O15+Q15</f>
        <v>12589</v>
      </c>
      <c r="L15" s="20">
        <v>7.310982444117937</v>
      </c>
      <c r="M15" s="17">
        <v>1543</v>
      </c>
      <c r="N15" s="20">
        <v>9.200405461809074</v>
      </c>
      <c r="O15" s="17">
        <v>2406</v>
      </c>
      <c r="P15" s="20">
        <v>8.770458936317574</v>
      </c>
      <c r="Q15" s="17">
        <v>8640</v>
      </c>
      <c r="R15" s="20">
        <v>6.750580127979748</v>
      </c>
      <c r="S15" s="12"/>
      <c r="T15" s="12"/>
      <c r="U15" s="12"/>
      <c r="V15" s="12"/>
    </row>
    <row r="16" spans="1:22" ht="14.25">
      <c r="A16" s="53" t="s">
        <v>19</v>
      </c>
      <c r="B16" s="54"/>
      <c r="C16" s="34">
        <f>SUM(C9:C15)</f>
        <v>635143</v>
      </c>
      <c r="D16" s="35">
        <v>51.364159446977034</v>
      </c>
      <c r="E16" s="33">
        <f>SUM(E9:E15)</f>
        <v>179469</v>
      </c>
      <c r="F16" s="35">
        <v>46.98473452312074</v>
      </c>
      <c r="G16" s="33">
        <f>SUM(G9:G15)</f>
        <v>95103</v>
      </c>
      <c r="H16" s="35">
        <v>42.98868136040646</v>
      </c>
      <c r="I16" s="36">
        <f>SUM(I8:J15)</f>
        <v>360900.05552498845</v>
      </c>
      <c r="J16" s="35">
        <v>56.982899689426425</v>
      </c>
      <c r="K16" s="34">
        <f>SUM(K9:K15)</f>
        <v>138764</v>
      </c>
      <c r="L16" s="35">
        <v>11.221876367212298</v>
      </c>
      <c r="M16" s="33">
        <f>SUM(M9:M15)</f>
        <v>67108</v>
      </c>
      <c r="N16" s="35">
        <v>17.568781039497555</v>
      </c>
      <c r="O16" s="33">
        <f>SUM(O9:O15)</f>
        <v>14829</v>
      </c>
      <c r="P16" s="35">
        <v>6.70303939826785</v>
      </c>
      <c r="Q16" s="33">
        <f>SUM(Q9:Q15)</f>
        <v>56827</v>
      </c>
      <c r="R16" s="35">
        <v>8.972476426861693</v>
      </c>
      <c r="S16" s="12"/>
      <c r="T16" s="12"/>
      <c r="U16" s="12"/>
      <c r="V16" s="12"/>
    </row>
    <row r="17" spans="1:22" ht="15" thickBot="1">
      <c r="A17" s="15">
        <v>8</v>
      </c>
      <c r="B17" s="39" t="s">
        <v>18</v>
      </c>
      <c r="C17" s="26">
        <f>G17</f>
        <v>694544</v>
      </c>
      <c r="D17" s="40">
        <v>49.92883166027829</v>
      </c>
      <c r="E17" s="41" t="s">
        <v>28</v>
      </c>
      <c r="F17" s="40" t="s">
        <v>28</v>
      </c>
      <c r="G17" s="42">
        <v>694544</v>
      </c>
      <c r="H17" s="40">
        <v>49.92883166027829</v>
      </c>
      <c r="I17" s="43" t="s">
        <v>27</v>
      </c>
      <c r="J17" s="40" t="s">
        <v>27</v>
      </c>
      <c r="K17" s="26">
        <f>O17</f>
        <v>170004</v>
      </c>
      <c r="L17" s="40">
        <v>12.22111356166629</v>
      </c>
      <c r="M17" s="41" t="s">
        <v>28</v>
      </c>
      <c r="N17" s="44" t="s">
        <v>28</v>
      </c>
      <c r="O17" s="42">
        <v>170004</v>
      </c>
      <c r="P17" s="40">
        <v>12.22111356166629</v>
      </c>
      <c r="Q17" s="43" t="s">
        <v>27</v>
      </c>
      <c r="R17" s="40" t="s">
        <v>27</v>
      </c>
      <c r="S17" s="12"/>
      <c r="T17" s="12"/>
      <c r="U17" s="12"/>
      <c r="V17" s="12"/>
    </row>
    <row r="18" spans="1:22" ht="15" thickBot="1">
      <c r="A18" s="55" t="s">
        <v>19</v>
      </c>
      <c r="B18" s="56"/>
      <c r="C18" s="31">
        <f>SUM(C16:C17)</f>
        <v>1329687</v>
      </c>
      <c r="D18" s="32">
        <v>50.60429278696248</v>
      </c>
      <c r="E18" s="31">
        <f>E16</f>
        <v>179469</v>
      </c>
      <c r="F18" s="32">
        <v>46.98473452312074</v>
      </c>
      <c r="G18" s="31">
        <f>SUM(G16:G17)</f>
        <v>789647</v>
      </c>
      <c r="H18" s="32">
        <v>48.976552692557696</v>
      </c>
      <c r="I18" s="45">
        <f>I16</f>
        <v>360900.05552498845</v>
      </c>
      <c r="J18" s="32">
        <v>56.982899689426425</v>
      </c>
      <c r="K18" s="31">
        <f>SUM(K16:K17)</f>
        <v>308768</v>
      </c>
      <c r="L18" s="32">
        <v>11.750875412969242</v>
      </c>
      <c r="M18" s="31">
        <f>M16</f>
        <v>67108</v>
      </c>
      <c r="N18" s="32">
        <v>17.568781039497555</v>
      </c>
      <c r="O18" s="31">
        <f>SUM(O16:O17)</f>
        <v>184833</v>
      </c>
      <c r="P18" s="32">
        <v>11.463961952395838</v>
      </c>
      <c r="Q18" s="46">
        <f>Q16</f>
        <v>56827</v>
      </c>
      <c r="R18" s="32">
        <v>8.972476426861693</v>
      </c>
      <c r="S18" s="12"/>
      <c r="T18" s="12"/>
      <c r="U18" s="12"/>
      <c r="V18" s="12"/>
    </row>
    <row r="19" spans="1:22" ht="14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4.25">
      <c r="A20" s="12" t="s">
        <v>31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4.25">
      <c r="A21" s="12" t="s">
        <v>29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4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4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</sheetData>
  <sheetProtection/>
  <mergeCells count="15">
    <mergeCell ref="I7:J7"/>
    <mergeCell ref="K7:L7"/>
    <mergeCell ref="M7:N7"/>
    <mergeCell ref="A6:A8"/>
    <mergeCell ref="A4:R4"/>
    <mergeCell ref="A16:B16"/>
    <mergeCell ref="A18:B18"/>
    <mergeCell ref="O7:P7"/>
    <mergeCell ref="Q7:R7"/>
    <mergeCell ref="A3:R3"/>
    <mergeCell ref="C6:J6"/>
    <mergeCell ref="K6:R6"/>
    <mergeCell ref="C7:D7"/>
    <mergeCell ref="E7:F7"/>
    <mergeCell ref="G7:H7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gerput</dc:creator>
  <cp:keywords/>
  <dc:description/>
  <cp:lastModifiedBy>Gerda Putnaitė</cp:lastModifiedBy>
  <cp:lastPrinted>2013-08-01T09:11:20Z</cp:lastPrinted>
  <dcterms:created xsi:type="dcterms:W3CDTF">2011-07-14T08:37:13Z</dcterms:created>
  <dcterms:modified xsi:type="dcterms:W3CDTF">2013-08-01T09:27:23Z</dcterms:modified>
  <cp:category/>
  <cp:version/>
  <cp:contentType/>
  <cp:contentStatus/>
</cp:coreProperties>
</file>