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0500" windowHeight="609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R13" i="1" l="1"/>
  <c r="G13" i="1"/>
  <c r="H13" i="1"/>
  <c r="I13" i="1"/>
  <c r="J13" i="1"/>
  <c r="K13" i="1"/>
  <c r="L13" i="1"/>
  <c r="M13" i="1"/>
  <c r="N13" i="1"/>
  <c r="O13" i="1"/>
  <c r="P13" i="1"/>
  <c r="Q13" i="1"/>
  <c r="M15" i="2" l="1"/>
  <c r="Q15" i="2" l="1"/>
  <c r="R15" i="2"/>
  <c r="D16" i="2" l="1"/>
  <c r="E16" i="2"/>
  <c r="F16" i="2"/>
  <c r="C16" i="2"/>
  <c r="F12" i="2"/>
  <c r="E12" i="2"/>
  <c r="D12" i="2"/>
  <c r="C12" i="2"/>
  <c r="Q17" i="2"/>
  <c r="R17" i="2"/>
  <c r="U17" i="2"/>
  <c r="V17" i="2"/>
  <c r="E10" i="2"/>
  <c r="E9" i="2"/>
  <c r="E11" i="2"/>
  <c r="E13" i="2"/>
  <c r="E14" i="2"/>
  <c r="F10" i="2"/>
  <c r="F9" i="2"/>
  <c r="F11" i="2"/>
  <c r="F13" i="2"/>
  <c r="F14" i="2"/>
  <c r="F8" i="2"/>
  <c r="E8" i="2"/>
  <c r="D10" i="2"/>
  <c r="D9" i="2"/>
  <c r="D11" i="2"/>
  <c r="D13" i="2"/>
  <c r="D14" i="2"/>
  <c r="D8" i="2"/>
  <c r="C10" i="2"/>
  <c r="C9" i="2"/>
  <c r="C11" i="2"/>
  <c r="C13" i="2"/>
  <c r="C14" i="2"/>
  <c r="C8" i="2"/>
  <c r="O15" i="2"/>
  <c r="O17" i="2" s="1"/>
  <c r="P15" i="2"/>
  <c r="P17" i="2" s="1"/>
  <c r="M17" i="2"/>
  <c r="N15" i="2"/>
  <c r="N17" i="2" s="1"/>
  <c r="L15" i="2"/>
  <c r="L17" i="2" s="1"/>
  <c r="K15" i="2"/>
  <c r="K17" i="2" s="1"/>
  <c r="I15" i="2"/>
  <c r="I17" i="2" s="1"/>
  <c r="J15" i="2"/>
  <c r="J17" i="2" s="1"/>
  <c r="H15" i="2"/>
  <c r="H17" i="2" s="1"/>
  <c r="G15" i="2"/>
  <c r="G17" i="2" s="1"/>
  <c r="D15" i="2" l="1"/>
  <c r="D17" i="2" s="1"/>
  <c r="F15" i="2"/>
  <c r="F17" i="2" s="1"/>
  <c r="E15" i="2"/>
  <c r="E17" i="2" s="1"/>
  <c r="C15" i="2"/>
  <c r="C17" i="2" s="1"/>
  <c r="C12" i="1"/>
  <c r="D12" i="1"/>
  <c r="E12" i="1"/>
  <c r="F12" i="1"/>
  <c r="F8" i="1"/>
  <c r="F9" i="1"/>
  <c r="F10" i="1"/>
  <c r="F11" i="1"/>
  <c r="E8" i="1"/>
  <c r="E13" i="1" s="1"/>
  <c r="E9" i="1"/>
  <c r="E10" i="1"/>
  <c r="E11" i="1"/>
  <c r="D8" i="1"/>
  <c r="D9" i="1"/>
  <c r="D10" i="1"/>
  <c r="D11" i="1"/>
  <c r="C8" i="1"/>
  <c r="C9" i="1"/>
  <c r="C10" i="1"/>
  <c r="C11" i="1"/>
  <c r="D13" i="1" l="1"/>
  <c r="F13" i="1"/>
  <c r="C13" i="1"/>
</calcChain>
</file>

<file path=xl/sharedStrings.xml><?xml version="1.0" encoding="utf-8"?>
<sst xmlns="http://schemas.openxmlformats.org/spreadsheetml/2006/main" count="124" uniqueCount="37">
  <si>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</si>
  <si>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</si>
  <si>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</si>
  <si>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</si>
  <si>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</si>
  <si>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</si>
  <si>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</si>
  <si>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</si>
  <si>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</si>
  <si>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</si>
  <si>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</si>
  <si>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</si>
  <si>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</si>
  <si>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</si>
  <si>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</si>
  <si>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</si>
  <si>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 xml:space="preserve">gauta </t>
  </si>
  <si>
    <t>įvykdyta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</si>
  <si>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</si>
  <si>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</si>
  <si>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</si>
  <si>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</si>
  <si>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</si>
  <si>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</si>
  <si>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</si>
  <si>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</si>
  <si>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</si>
  <si>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</si>
  <si>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</si>
  <si>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</si>
  <si>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</si>
  <si>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</si>
  <si>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</si>
  <si>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el.paštu</t>
  </si>
  <si>
    <t>el. paštu</t>
  </si>
  <si>
    <t>3.14. INFORMACINIS VARTOTOJŲ APTARNAVIMAS VILNIAUS APSKRITIES SAVIVALDYBIŲ VIEŠOSIOSE BIBLIOTEKOSE 2011 M.</t>
  </si>
  <si>
    <t>3.14. INFORMACINIS VARTOTOJŲ APTARNAVIMAS ALYTAUS APSKRITIES SAVIVALDYBIŲ VIEŠOSIOSE BIBLIOTEKOSE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</si>
</sst>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1" fontId="2" fillId="2" borderId="0" xfId="0" applyNumberFormat="1" applyFont="1" applyFill="1"/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V27"/>
  <sheetViews>
    <sheetView zoomScaleNormal="100" workbookViewId="0">
      <selection activeCell="M19" sqref="M19"/>
    </sheetView>
  </sheetViews>
  <sheetFormatPr defaultRowHeight="14.4" x14ac:dyDescent="0.3"/>
  <cols>
    <col min="1" max="1" width="3.6640625" style="2" customWidth="1"/>
    <col min="2" max="2" width="11" style="2" customWidth="1"/>
    <col min="3" max="3" width="6.21875" style="2" customWidth="1"/>
    <col min="4" max="4" width="4.88671875" style="2" customWidth="1"/>
    <col min="5" max="5" width="7.5546875" style="2" customWidth="1"/>
    <col min="6" max="6" width="5.21875" style="2" customWidth="1"/>
    <col min="7" max="7" width="6.109375" style="2" customWidth="1"/>
    <col min="8" max="8" width="5.33203125" style="2" customWidth="1"/>
    <col min="9" max="9" width="6" style="2" customWidth="1"/>
    <col min="10" max="10" width="5.44140625" style="2" customWidth="1"/>
    <col min="11" max="11" width="5" style="2" customWidth="1"/>
    <col min="12" max="12" width="4.88671875" style="2" customWidth="1"/>
    <col min="13" max="13" width="5" style="2" customWidth="1"/>
    <col min="14" max="14" width="4.88671875" style="2" customWidth="1"/>
    <col min="15" max="15" width="5.77734375" style="2" customWidth="1"/>
    <col min="16" max="16" width="5.6640625" style="2" customWidth="1"/>
    <col min="17" max="17" width="5.77734375" style="2" customWidth="1"/>
    <col min="18" max="18" width="5.109375" style="2" customWidth="1"/>
    <col min="19" max="19" width="5.33203125" style="2" customWidth="1"/>
    <col min="20" max="20" width="5.44140625" style="2" customWidth="1"/>
    <col min="21" max="21" width="4" style="2" customWidth="1"/>
    <col min="22" max="22" width="5.44140625" style="2" customWidth="1"/>
    <col min="23" max="16384" width="8.88671875" style="2"/>
  </cols>
  <sheetData>
    <row r="2" spans="1:22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9"/>
      <c r="B4" s="10"/>
      <c r="C4" s="11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3"/>
    </row>
    <row r="5" spans="1:22" x14ac:dyDescent="0.3">
      <c r="A5" s="14" t="s">
        <v>1</v>
      </c>
      <c r="B5" s="15" t="s">
        <v>2</v>
      </c>
      <c r="C5" s="16" t="s">
        <v>3</v>
      </c>
      <c r="D5" s="16"/>
      <c r="E5" s="16"/>
      <c r="F5" s="17"/>
      <c r="G5" s="18" t="s">
        <v>4</v>
      </c>
      <c r="H5" s="19"/>
      <c r="I5" s="19"/>
      <c r="J5" s="20"/>
      <c r="K5" s="21" t="s">
        <v>5</v>
      </c>
      <c r="L5" s="22"/>
      <c r="M5" s="22"/>
      <c r="N5" s="23"/>
      <c r="O5" s="21" t="s">
        <v>6</v>
      </c>
      <c r="P5" s="22"/>
      <c r="Q5" s="22"/>
      <c r="R5" s="23"/>
      <c r="S5" s="24" t="s">
        <v>7</v>
      </c>
      <c r="T5" s="25"/>
      <c r="U5" s="24" t="s">
        <v>7</v>
      </c>
      <c r="V5" s="26"/>
    </row>
    <row r="6" spans="1:22" x14ac:dyDescent="0.3">
      <c r="A6" s="14" t="s">
        <v>8</v>
      </c>
      <c r="B6" s="15" t="s">
        <v>9</v>
      </c>
      <c r="C6" s="23" t="s">
        <v>10</v>
      </c>
      <c r="D6" s="27"/>
      <c r="E6" s="21" t="s">
        <v>11</v>
      </c>
      <c r="F6" s="23"/>
      <c r="G6" s="27" t="s">
        <v>10</v>
      </c>
      <c r="H6" s="27"/>
      <c r="I6" s="21" t="s">
        <v>11</v>
      </c>
      <c r="J6" s="23"/>
      <c r="K6" s="27" t="s">
        <v>10</v>
      </c>
      <c r="L6" s="27"/>
      <c r="M6" s="21" t="s">
        <v>11</v>
      </c>
      <c r="N6" s="23"/>
      <c r="O6" s="27" t="s">
        <v>10</v>
      </c>
      <c r="P6" s="27"/>
      <c r="Q6" s="21" t="s">
        <v>11</v>
      </c>
      <c r="R6" s="23"/>
      <c r="S6" s="28" t="s">
        <v>12</v>
      </c>
      <c r="T6" s="16"/>
      <c r="U6" s="28" t="s">
        <v>13</v>
      </c>
      <c r="V6" s="17"/>
    </row>
    <row r="7" spans="1:22" x14ac:dyDescent="0.3">
      <c r="A7" s="29"/>
      <c r="B7" s="30" t="s">
        <v>14</v>
      </c>
      <c r="C7" s="31" t="s">
        <v>15</v>
      </c>
      <c r="D7" s="32" t="s">
        <v>33</v>
      </c>
      <c r="E7" s="32" t="s">
        <v>15</v>
      </c>
      <c r="F7" s="32" t="s">
        <v>33</v>
      </c>
      <c r="G7" s="32" t="s">
        <v>15</v>
      </c>
      <c r="H7" s="32" t="s">
        <v>33</v>
      </c>
      <c r="I7" s="32" t="s">
        <v>15</v>
      </c>
      <c r="J7" s="32" t="s">
        <v>33</v>
      </c>
      <c r="K7" s="32" t="s">
        <v>15</v>
      </c>
      <c r="L7" s="32" t="s">
        <v>33</v>
      </c>
      <c r="M7" s="32" t="s">
        <v>15</v>
      </c>
      <c r="N7" s="32" t="s">
        <v>33</v>
      </c>
      <c r="O7" s="32" t="s">
        <v>15</v>
      </c>
      <c r="P7" s="32" t="s">
        <v>33</v>
      </c>
      <c r="Q7" s="32" t="s">
        <v>15</v>
      </c>
      <c r="R7" s="32" t="s">
        <v>33</v>
      </c>
      <c r="S7" s="32" t="s">
        <v>16</v>
      </c>
      <c r="T7" s="32" t="s">
        <v>17</v>
      </c>
      <c r="U7" s="32" t="s">
        <v>16</v>
      </c>
      <c r="V7" s="32" t="s">
        <v>17</v>
      </c>
    </row>
    <row r="8" spans="1:22" x14ac:dyDescent="0.3">
      <c r="A8" s="33">
        <v>1</v>
      </c>
      <c r="B8" s="34" t="s">
        <v>28</v>
      </c>
      <c r="C8" s="33">
        <f>G8+K8</f>
        <v>11161</v>
      </c>
      <c r="D8" s="33">
        <f>H8+L8</f>
        <v>218</v>
      </c>
      <c r="E8" s="33">
        <f>I8+M8</f>
        <v>10448</v>
      </c>
      <c r="F8" s="33">
        <f>J8+N8</f>
        <v>210</v>
      </c>
      <c r="G8" s="33">
        <v>10452</v>
      </c>
      <c r="H8" s="33">
        <v>218</v>
      </c>
      <c r="I8" s="33">
        <v>9769</v>
      </c>
      <c r="J8" s="33">
        <v>210</v>
      </c>
      <c r="K8" s="33">
        <v>709</v>
      </c>
      <c r="L8" s="33">
        <v>0</v>
      </c>
      <c r="M8" s="33">
        <v>679</v>
      </c>
      <c r="N8" s="33">
        <v>0</v>
      </c>
      <c r="O8" s="33" t="s">
        <v>21</v>
      </c>
      <c r="P8" s="33" t="s">
        <v>21</v>
      </c>
      <c r="Q8" s="33" t="s">
        <v>21</v>
      </c>
      <c r="R8" s="33" t="s">
        <v>21</v>
      </c>
      <c r="S8" s="33">
        <v>236</v>
      </c>
      <c r="T8" s="35">
        <v>226</v>
      </c>
      <c r="U8" s="36" t="s">
        <v>21</v>
      </c>
      <c r="V8" s="37" t="s">
        <v>21</v>
      </c>
    </row>
    <row r="9" spans="1:22" x14ac:dyDescent="0.3">
      <c r="A9" s="33">
        <v>2</v>
      </c>
      <c r="B9" s="38" t="s">
        <v>29</v>
      </c>
      <c r="C9" s="33">
        <f t="shared" ref="C9:C11" si="0">G9+K9+O9</f>
        <v>7630</v>
      </c>
      <c r="D9" s="33">
        <f t="shared" ref="D9:D11" si="1">H9+L9+P9</f>
        <v>446</v>
      </c>
      <c r="E9" s="33">
        <f t="shared" ref="E9:E11" si="2">I9+M9+Q9</f>
        <v>7579</v>
      </c>
      <c r="F9" s="33">
        <f t="shared" ref="F9:F11" si="3">J9+N9+R9</f>
        <v>441</v>
      </c>
      <c r="G9" s="33">
        <v>3559</v>
      </c>
      <c r="H9" s="33">
        <v>346</v>
      </c>
      <c r="I9" s="33">
        <v>3515</v>
      </c>
      <c r="J9" s="33">
        <v>346</v>
      </c>
      <c r="K9" s="33">
        <v>773</v>
      </c>
      <c r="L9" s="33">
        <v>0</v>
      </c>
      <c r="M9" s="33">
        <v>773</v>
      </c>
      <c r="N9" s="33">
        <v>0</v>
      </c>
      <c r="O9" s="33">
        <v>3298</v>
      </c>
      <c r="P9" s="33">
        <v>100</v>
      </c>
      <c r="Q9" s="33">
        <v>3291</v>
      </c>
      <c r="R9" s="33">
        <v>95</v>
      </c>
      <c r="S9" s="33">
        <v>387</v>
      </c>
      <c r="T9" s="35">
        <v>387</v>
      </c>
      <c r="U9" s="37">
        <v>106</v>
      </c>
      <c r="V9" s="37">
        <v>106</v>
      </c>
    </row>
    <row r="10" spans="1:22" x14ac:dyDescent="0.3">
      <c r="A10" s="33">
        <v>3</v>
      </c>
      <c r="B10" s="38" t="s">
        <v>30</v>
      </c>
      <c r="C10" s="33">
        <f t="shared" si="0"/>
        <v>2802</v>
      </c>
      <c r="D10" s="33">
        <f t="shared" si="1"/>
        <v>0</v>
      </c>
      <c r="E10" s="33">
        <f t="shared" si="2"/>
        <v>2543</v>
      </c>
      <c r="F10" s="33">
        <f t="shared" si="3"/>
        <v>0</v>
      </c>
      <c r="G10" s="33">
        <v>897</v>
      </c>
      <c r="H10" s="33">
        <v>0</v>
      </c>
      <c r="I10" s="33">
        <v>884</v>
      </c>
      <c r="J10" s="33">
        <v>0</v>
      </c>
      <c r="K10" s="33">
        <v>660</v>
      </c>
      <c r="L10" s="33">
        <v>0</v>
      </c>
      <c r="M10" s="33">
        <v>563</v>
      </c>
      <c r="N10" s="33">
        <v>0</v>
      </c>
      <c r="O10" s="33">
        <v>1245</v>
      </c>
      <c r="P10" s="33">
        <v>0</v>
      </c>
      <c r="Q10" s="33">
        <v>1096</v>
      </c>
      <c r="R10" s="33">
        <v>0</v>
      </c>
      <c r="S10" s="33">
        <v>660</v>
      </c>
      <c r="T10" s="35">
        <v>563</v>
      </c>
      <c r="U10" s="37">
        <v>249</v>
      </c>
      <c r="V10" s="37">
        <v>219</v>
      </c>
    </row>
    <row r="11" spans="1:22" x14ac:dyDescent="0.3">
      <c r="A11" s="33">
        <v>4</v>
      </c>
      <c r="B11" s="38" t="s">
        <v>31</v>
      </c>
      <c r="C11" s="33">
        <f t="shared" si="0"/>
        <v>8251</v>
      </c>
      <c r="D11" s="33">
        <f t="shared" si="1"/>
        <v>505</v>
      </c>
      <c r="E11" s="33">
        <f t="shared" si="2"/>
        <v>7829</v>
      </c>
      <c r="F11" s="33">
        <f t="shared" si="3"/>
        <v>485</v>
      </c>
      <c r="G11" s="33">
        <v>2820</v>
      </c>
      <c r="H11" s="33">
        <v>25</v>
      </c>
      <c r="I11" s="33">
        <v>2580</v>
      </c>
      <c r="J11" s="33">
        <v>16</v>
      </c>
      <c r="K11" s="33">
        <v>1243</v>
      </c>
      <c r="L11" s="33">
        <v>0</v>
      </c>
      <c r="M11" s="33">
        <v>1243</v>
      </c>
      <c r="N11" s="33">
        <v>0</v>
      </c>
      <c r="O11" s="33">
        <v>4188</v>
      </c>
      <c r="P11" s="33">
        <v>480</v>
      </c>
      <c r="Q11" s="33">
        <v>4006</v>
      </c>
      <c r="R11" s="33">
        <v>469</v>
      </c>
      <c r="S11" s="33">
        <v>1243</v>
      </c>
      <c r="T11" s="35">
        <v>1243</v>
      </c>
      <c r="U11" s="37">
        <v>161</v>
      </c>
      <c r="V11" s="37">
        <v>154</v>
      </c>
    </row>
    <row r="12" spans="1:22" ht="15" thickBot="1" x14ac:dyDescent="0.35">
      <c r="A12" s="33">
        <v>5</v>
      </c>
      <c r="B12" s="38" t="s">
        <v>32</v>
      </c>
      <c r="C12" s="39">
        <f>G12+O12</f>
        <v>2845</v>
      </c>
      <c r="D12" s="39">
        <f>H12+P12</f>
        <v>44</v>
      </c>
      <c r="E12" s="39">
        <f>I12+Q12</f>
        <v>2736</v>
      </c>
      <c r="F12" s="39">
        <f>J12+R12</f>
        <v>44</v>
      </c>
      <c r="G12" s="39">
        <v>741</v>
      </c>
      <c r="H12" s="39">
        <v>12</v>
      </c>
      <c r="I12" s="39">
        <v>711</v>
      </c>
      <c r="J12" s="39">
        <v>12</v>
      </c>
      <c r="K12" s="39" t="s">
        <v>21</v>
      </c>
      <c r="L12" s="39" t="s">
        <v>21</v>
      </c>
      <c r="M12" s="39" t="s">
        <v>21</v>
      </c>
      <c r="N12" s="39" t="s">
        <v>21</v>
      </c>
      <c r="O12" s="39">
        <v>2104</v>
      </c>
      <c r="P12" s="39">
        <v>32</v>
      </c>
      <c r="Q12" s="39">
        <v>2025</v>
      </c>
      <c r="R12" s="39">
        <v>32</v>
      </c>
      <c r="S12" s="39" t="s">
        <v>21</v>
      </c>
      <c r="T12" s="40" t="s">
        <v>21</v>
      </c>
      <c r="U12" s="41">
        <v>84</v>
      </c>
      <c r="V12" s="41">
        <v>81</v>
      </c>
    </row>
    <row r="13" spans="1:22" ht="15" thickBot="1" x14ac:dyDescent="0.35">
      <c r="A13" s="42" t="s">
        <v>27</v>
      </c>
      <c r="B13" s="43"/>
      <c r="C13" s="44">
        <f>SUM(C8:C12)</f>
        <v>32689</v>
      </c>
      <c r="D13" s="44">
        <f t="shared" ref="D13:R13" si="4">SUM(D8:D12)</f>
        <v>1213</v>
      </c>
      <c r="E13" s="44">
        <f t="shared" si="4"/>
        <v>31135</v>
      </c>
      <c r="F13" s="44">
        <f t="shared" si="4"/>
        <v>1180</v>
      </c>
      <c r="G13" s="44">
        <f t="shared" si="4"/>
        <v>18469</v>
      </c>
      <c r="H13" s="44">
        <f t="shared" si="4"/>
        <v>601</v>
      </c>
      <c r="I13" s="44">
        <f t="shared" si="4"/>
        <v>17459</v>
      </c>
      <c r="J13" s="44">
        <f t="shared" si="4"/>
        <v>584</v>
      </c>
      <c r="K13" s="44">
        <f t="shared" si="4"/>
        <v>3385</v>
      </c>
      <c r="L13" s="44">
        <f t="shared" si="4"/>
        <v>0</v>
      </c>
      <c r="M13" s="44">
        <f t="shared" si="4"/>
        <v>3258</v>
      </c>
      <c r="N13" s="44">
        <f t="shared" si="4"/>
        <v>0</v>
      </c>
      <c r="O13" s="44">
        <f t="shared" si="4"/>
        <v>10835</v>
      </c>
      <c r="P13" s="44">
        <f t="shared" si="4"/>
        <v>612</v>
      </c>
      <c r="Q13" s="44">
        <f t="shared" si="4"/>
        <v>10418</v>
      </c>
      <c r="R13" s="44">
        <f t="shared" si="4"/>
        <v>596</v>
      </c>
      <c r="S13" s="45">
        <v>573</v>
      </c>
      <c r="T13" s="45">
        <v>548</v>
      </c>
      <c r="U13" s="46">
        <v>150</v>
      </c>
      <c r="V13" s="46">
        <v>140</v>
      </c>
    </row>
    <row r="14" spans="1:22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3">
      <c r="S15" s="5"/>
      <c r="T15" s="5"/>
      <c r="U15" s="5"/>
      <c r="V15" s="5"/>
    </row>
    <row r="17" spans="7:22" x14ac:dyDescent="0.3"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7:22" x14ac:dyDescent="0.3">
      <c r="G18" s="6"/>
      <c r="H18" s="6"/>
      <c r="I18" s="7"/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7:22" x14ac:dyDescent="0.3">
      <c r="G19" s="6"/>
      <c r="H19" s="6"/>
      <c r="I19" s="7"/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7:22" x14ac:dyDescent="0.3">
      <c r="G20" s="6"/>
      <c r="H20" s="6"/>
      <c r="I20" s="7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7:22" x14ac:dyDescent="0.3">
      <c r="G21" s="6"/>
      <c r="H21" s="6"/>
      <c r="I21" s="7"/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7:22" x14ac:dyDescent="0.3">
      <c r="G22" s="6"/>
      <c r="H22" s="6"/>
      <c r="I22" s="7"/>
      <c r="J22" s="7"/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7:22" x14ac:dyDescent="0.3">
      <c r="G23" s="6"/>
      <c r="H23" s="6"/>
      <c r="I23" s="8"/>
      <c r="J23" s="8"/>
      <c r="K23" s="8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7:22" x14ac:dyDescent="0.3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7:22" x14ac:dyDescent="0.3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7:22" x14ac:dyDescent="0.3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7:22" x14ac:dyDescent="0.3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</sheetData>
  <mergeCells count="19">
    <mergeCell ref="A13:B13"/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  <mergeCell ref="A2:V2"/>
    <mergeCell ref="C4:V4"/>
    <mergeCell ref="C5:F5"/>
    <mergeCell ref="G5:J5"/>
    <mergeCell ref="K5:N5"/>
    <mergeCell ref="O5:R5"/>
    <mergeCell ref="S5:T5"/>
    <mergeCell ref="U5:V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V18"/>
  <sheetViews>
    <sheetView tabSelected="1" zoomScaleNormal="100" workbookViewId="0">
      <selection activeCell="A18" sqref="A18"/>
    </sheetView>
  </sheetViews>
  <sheetFormatPr defaultRowHeight="14.4" x14ac:dyDescent="0.3"/>
  <cols>
    <col min="1" max="1" width="2.88671875" style="2" customWidth="1"/>
    <col min="2" max="2" width="10.44140625" style="2" customWidth="1"/>
    <col min="3" max="3" width="6.88671875" style="2" customWidth="1"/>
    <col min="4" max="4" width="5.88671875" style="2" customWidth="1"/>
    <col min="5" max="5" width="6.77734375" style="2" customWidth="1"/>
    <col min="6" max="6" width="6" style="2" customWidth="1"/>
    <col min="7" max="7" width="5.88671875" style="2" customWidth="1"/>
    <col min="8" max="8" width="4.77734375" style="2" customWidth="1"/>
    <col min="9" max="9" width="5.77734375" style="2" customWidth="1"/>
    <col min="10" max="10" width="4.88671875" style="2" customWidth="1"/>
    <col min="11" max="11" width="7" style="2" customWidth="1"/>
    <col min="12" max="12" width="6.33203125" style="2" customWidth="1"/>
    <col min="13" max="13" width="6.88671875" style="2" customWidth="1"/>
    <col min="14" max="14" width="5.6640625" style="2" customWidth="1"/>
    <col min="15" max="15" width="6" style="2" customWidth="1"/>
    <col min="16" max="16" width="5.77734375" style="2" customWidth="1"/>
    <col min="17" max="17" width="6.21875" style="2" customWidth="1"/>
    <col min="18" max="18" width="5.88671875" style="2" customWidth="1"/>
    <col min="19" max="19" width="5.77734375" style="2" customWidth="1"/>
    <col min="20" max="20" width="6.109375" style="2" customWidth="1"/>
    <col min="21" max="21" width="4.6640625" style="2" customWidth="1"/>
    <col min="22" max="22" width="6" style="2" customWidth="1"/>
    <col min="23" max="16384" width="8.88671875" style="2"/>
  </cols>
  <sheetData>
    <row r="2" spans="1:22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9"/>
      <c r="B4" s="10"/>
      <c r="C4" s="11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3"/>
    </row>
    <row r="5" spans="1:22" x14ac:dyDescent="0.3">
      <c r="A5" s="14" t="s">
        <v>1</v>
      </c>
      <c r="B5" s="15" t="s">
        <v>2</v>
      </c>
      <c r="C5" s="16" t="s">
        <v>3</v>
      </c>
      <c r="D5" s="16"/>
      <c r="E5" s="16"/>
      <c r="F5" s="17"/>
      <c r="G5" s="18" t="s">
        <v>4</v>
      </c>
      <c r="H5" s="19"/>
      <c r="I5" s="19"/>
      <c r="J5" s="20"/>
      <c r="K5" s="21" t="s">
        <v>5</v>
      </c>
      <c r="L5" s="22"/>
      <c r="M5" s="22"/>
      <c r="N5" s="23"/>
      <c r="O5" s="21" t="s">
        <v>6</v>
      </c>
      <c r="P5" s="22"/>
      <c r="Q5" s="22"/>
      <c r="R5" s="23"/>
      <c r="S5" s="24" t="s">
        <v>7</v>
      </c>
      <c r="T5" s="25"/>
      <c r="U5" s="24" t="s">
        <v>7</v>
      </c>
      <c r="V5" s="26"/>
    </row>
    <row r="6" spans="1:22" x14ac:dyDescent="0.3">
      <c r="A6" s="14" t="s">
        <v>8</v>
      </c>
      <c r="B6" s="15" t="s">
        <v>9</v>
      </c>
      <c r="C6" s="23" t="s">
        <v>10</v>
      </c>
      <c r="D6" s="27"/>
      <c r="E6" s="21" t="s">
        <v>11</v>
      </c>
      <c r="F6" s="23"/>
      <c r="G6" s="27" t="s">
        <v>10</v>
      </c>
      <c r="H6" s="27"/>
      <c r="I6" s="21" t="s">
        <v>11</v>
      </c>
      <c r="J6" s="23"/>
      <c r="K6" s="27" t="s">
        <v>10</v>
      </c>
      <c r="L6" s="27"/>
      <c r="M6" s="21" t="s">
        <v>11</v>
      </c>
      <c r="N6" s="23"/>
      <c r="O6" s="27" t="s">
        <v>10</v>
      </c>
      <c r="P6" s="27"/>
      <c r="Q6" s="21" t="s">
        <v>11</v>
      </c>
      <c r="R6" s="23"/>
      <c r="S6" s="28" t="s">
        <v>12</v>
      </c>
      <c r="T6" s="16"/>
      <c r="U6" s="28" t="s">
        <v>13</v>
      </c>
      <c r="V6" s="17"/>
    </row>
    <row r="7" spans="1:22" x14ac:dyDescent="0.3">
      <c r="A7" s="29"/>
      <c r="B7" s="30" t="s">
        <v>14</v>
      </c>
      <c r="C7" s="31" t="s">
        <v>15</v>
      </c>
      <c r="D7" s="32" t="s">
        <v>34</v>
      </c>
      <c r="E7" s="32" t="s">
        <v>15</v>
      </c>
      <c r="F7" s="32" t="s">
        <v>34</v>
      </c>
      <c r="G7" s="32" t="s">
        <v>15</v>
      </c>
      <c r="H7" s="32" t="s">
        <v>34</v>
      </c>
      <c r="I7" s="32" t="s">
        <v>15</v>
      </c>
      <c r="J7" s="32" t="s">
        <v>34</v>
      </c>
      <c r="K7" s="32" t="s">
        <v>15</v>
      </c>
      <c r="L7" s="32" t="s">
        <v>34</v>
      </c>
      <c r="M7" s="32" t="s">
        <v>15</v>
      </c>
      <c r="N7" s="32" t="s">
        <v>34</v>
      </c>
      <c r="O7" s="32" t="s">
        <v>15</v>
      </c>
      <c r="P7" s="32" t="s">
        <v>34</v>
      </c>
      <c r="Q7" s="32" t="s">
        <v>15</v>
      </c>
      <c r="R7" s="32" t="s">
        <v>34</v>
      </c>
      <c r="S7" s="32" t="s">
        <v>16</v>
      </c>
      <c r="T7" s="32" t="s">
        <v>17</v>
      </c>
      <c r="U7" s="32" t="s">
        <v>16</v>
      </c>
      <c r="V7" s="32" t="s">
        <v>17</v>
      </c>
    </row>
    <row r="8" spans="1:22" x14ac:dyDescent="0.3">
      <c r="A8" s="33">
        <v>1</v>
      </c>
      <c r="B8" s="34" t="s">
        <v>18</v>
      </c>
      <c r="C8" s="33">
        <f>G8+K8+O8</f>
        <v>18180</v>
      </c>
      <c r="D8" s="33">
        <f>H8+L8+P8</f>
        <v>70</v>
      </c>
      <c r="E8" s="33">
        <f>I8+M8+Q8</f>
        <v>18180</v>
      </c>
      <c r="F8" s="33">
        <f>J8+N8+R8</f>
        <v>70</v>
      </c>
      <c r="G8" s="33">
        <v>11764</v>
      </c>
      <c r="H8" s="33">
        <v>70</v>
      </c>
      <c r="I8" s="33">
        <v>11764</v>
      </c>
      <c r="J8" s="33">
        <v>70</v>
      </c>
      <c r="K8" s="33">
        <v>4084</v>
      </c>
      <c r="L8" s="33">
        <v>0</v>
      </c>
      <c r="M8" s="33">
        <v>4084</v>
      </c>
      <c r="N8" s="33">
        <v>0</v>
      </c>
      <c r="O8" s="33">
        <v>2332</v>
      </c>
      <c r="P8" s="33">
        <v>0</v>
      </c>
      <c r="Q8" s="33">
        <v>2332</v>
      </c>
      <c r="R8" s="33">
        <v>0</v>
      </c>
      <c r="S8" s="33">
        <v>4084</v>
      </c>
      <c r="T8" s="33">
        <v>4084</v>
      </c>
      <c r="U8" s="36">
        <v>466</v>
      </c>
      <c r="V8" s="37">
        <v>466</v>
      </c>
    </row>
    <row r="9" spans="1:22" x14ac:dyDescent="0.3">
      <c r="A9" s="33">
        <v>2</v>
      </c>
      <c r="B9" s="38" t="s">
        <v>19</v>
      </c>
      <c r="C9" s="33">
        <f t="shared" ref="C9:C14" si="0">G9+K9+O9</f>
        <v>8065</v>
      </c>
      <c r="D9" s="33">
        <f t="shared" ref="D9:D14" si="1">H9+L9+P9</f>
        <v>2382</v>
      </c>
      <c r="E9" s="33">
        <f t="shared" ref="E9:E14" si="2">I9+M9+Q9</f>
        <v>8037</v>
      </c>
      <c r="F9" s="33">
        <f t="shared" ref="F9:F14" si="3">J9+N9+R9</f>
        <v>2382</v>
      </c>
      <c r="G9" s="33">
        <v>3411</v>
      </c>
      <c r="H9" s="33">
        <v>187</v>
      </c>
      <c r="I9" s="33">
        <v>3411</v>
      </c>
      <c r="J9" s="33">
        <v>187</v>
      </c>
      <c r="K9" s="33">
        <v>1911</v>
      </c>
      <c r="L9" s="33">
        <v>1029</v>
      </c>
      <c r="M9" s="33">
        <v>1911</v>
      </c>
      <c r="N9" s="33">
        <v>1029</v>
      </c>
      <c r="O9" s="33">
        <v>2743</v>
      </c>
      <c r="P9" s="33">
        <v>1166</v>
      </c>
      <c r="Q9" s="33">
        <v>2715</v>
      </c>
      <c r="R9" s="33">
        <v>1166</v>
      </c>
      <c r="S9" s="36">
        <v>956</v>
      </c>
      <c r="T9" s="33">
        <v>956</v>
      </c>
      <c r="U9" s="36">
        <v>119</v>
      </c>
      <c r="V9" s="37">
        <v>118</v>
      </c>
    </row>
    <row r="10" spans="1:22" x14ac:dyDescent="0.3">
      <c r="A10" s="33">
        <v>3</v>
      </c>
      <c r="B10" s="38" t="s">
        <v>20</v>
      </c>
      <c r="C10" s="33">
        <f>G10+O10</f>
        <v>3298</v>
      </c>
      <c r="D10" s="33">
        <f>H10+P10</f>
        <v>1</v>
      </c>
      <c r="E10" s="33">
        <f>I10+Q10</f>
        <v>3235</v>
      </c>
      <c r="F10" s="33">
        <f>J10+R10</f>
        <v>1</v>
      </c>
      <c r="G10" s="33">
        <v>1683</v>
      </c>
      <c r="H10" s="33">
        <v>1</v>
      </c>
      <c r="I10" s="33">
        <v>1674</v>
      </c>
      <c r="J10" s="33">
        <v>1</v>
      </c>
      <c r="K10" s="33" t="s">
        <v>21</v>
      </c>
      <c r="L10" s="33" t="s">
        <v>21</v>
      </c>
      <c r="M10" s="33" t="s">
        <v>21</v>
      </c>
      <c r="N10" s="33" t="s">
        <v>21</v>
      </c>
      <c r="O10" s="33">
        <v>1615</v>
      </c>
      <c r="P10" s="33">
        <v>0</v>
      </c>
      <c r="Q10" s="33">
        <v>1561</v>
      </c>
      <c r="R10" s="33">
        <v>0</v>
      </c>
      <c r="S10" s="36" t="s">
        <v>21</v>
      </c>
      <c r="T10" s="33" t="s">
        <v>21</v>
      </c>
      <c r="U10" s="36">
        <v>81</v>
      </c>
      <c r="V10" s="37">
        <v>78</v>
      </c>
    </row>
    <row r="11" spans="1:22" x14ac:dyDescent="0.3">
      <c r="A11" s="33">
        <v>4</v>
      </c>
      <c r="B11" s="38" t="s">
        <v>22</v>
      </c>
      <c r="C11" s="33">
        <f t="shared" si="0"/>
        <v>4396</v>
      </c>
      <c r="D11" s="33">
        <f t="shared" si="1"/>
        <v>19</v>
      </c>
      <c r="E11" s="33">
        <f t="shared" si="2"/>
        <v>4375</v>
      </c>
      <c r="F11" s="33">
        <f t="shared" si="3"/>
        <v>12</v>
      </c>
      <c r="G11" s="33">
        <v>1308</v>
      </c>
      <c r="H11" s="33">
        <v>19</v>
      </c>
      <c r="I11" s="33">
        <v>1306</v>
      </c>
      <c r="J11" s="33">
        <v>12</v>
      </c>
      <c r="K11" s="33">
        <v>1642</v>
      </c>
      <c r="L11" s="33">
        <v>0</v>
      </c>
      <c r="M11" s="33">
        <v>1642</v>
      </c>
      <c r="N11" s="33">
        <v>0</v>
      </c>
      <c r="O11" s="33">
        <v>1446</v>
      </c>
      <c r="P11" s="33">
        <v>0</v>
      </c>
      <c r="Q11" s="33">
        <v>1427</v>
      </c>
      <c r="R11" s="33">
        <v>0</v>
      </c>
      <c r="S11" s="36">
        <v>821</v>
      </c>
      <c r="T11" s="33">
        <v>821</v>
      </c>
      <c r="U11" s="36">
        <v>76</v>
      </c>
      <c r="V11" s="37">
        <v>75</v>
      </c>
    </row>
    <row r="12" spans="1:22" x14ac:dyDescent="0.3">
      <c r="A12" s="33">
        <v>5</v>
      </c>
      <c r="B12" s="38" t="s">
        <v>23</v>
      </c>
      <c r="C12" s="33">
        <f t="shared" si="0"/>
        <v>5858</v>
      </c>
      <c r="D12" s="33">
        <f t="shared" si="1"/>
        <v>393</v>
      </c>
      <c r="E12" s="33">
        <f t="shared" si="2"/>
        <v>4981</v>
      </c>
      <c r="F12" s="33">
        <f t="shared" si="3"/>
        <v>423</v>
      </c>
      <c r="G12" s="33">
        <v>1623</v>
      </c>
      <c r="H12" s="33">
        <v>0</v>
      </c>
      <c r="I12" s="33">
        <v>1461</v>
      </c>
      <c r="J12" s="33">
        <v>0</v>
      </c>
      <c r="K12" s="47">
        <v>2784</v>
      </c>
      <c r="L12" s="47">
        <v>386</v>
      </c>
      <c r="M12" s="47">
        <v>2267</v>
      </c>
      <c r="N12" s="47">
        <v>385</v>
      </c>
      <c r="O12" s="33">
        <v>1451</v>
      </c>
      <c r="P12" s="33">
        <v>7</v>
      </c>
      <c r="Q12" s="33">
        <v>1253</v>
      </c>
      <c r="R12" s="33">
        <v>38</v>
      </c>
      <c r="S12" s="36">
        <v>1392</v>
      </c>
      <c r="T12" s="33">
        <v>1134</v>
      </c>
      <c r="U12" s="36">
        <v>112</v>
      </c>
      <c r="V12" s="37">
        <v>96</v>
      </c>
    </row>
    <row r="13" spans="1:22" x14ac:dyDescent="0.3">
      <c r="A13" s="33">
        <v>6</v>
      </c>
      <c r="B13" s="38" t="s">
        <v>24</v>
      </c>
      <c r="C13" s="33">
        <f t="shared" si="0"/>
        <v>13988</v>
      </c>
      <c r="D13" s="33">
        <f t="shared" si="1"/>
        <v>313</v>
      </c>
      <c r="E13" s="33">
        <f t="shared" si="2"/>
        <v>13862</v>
      </c>
      <c r="F13" s="33">
        <f t="shared" si="3"/>
        <v>311</v>
      </c>
      <c r="G13" s="33">
        <v>7597</v>
      </c>
      <c r="H13" s="33">
        <v>44</v>
      </c>
      <c r="I13" s="33">
        <v>7506</v>
      </c>
      <c r="J13" s="33">
        <v>43</v>
      </c>
      <c r="K13" s="33">
        <v>407</v>
      </c>
      <c r="L13" s="33">
        <v>0</v>
      </c>
      <c r="M13" s="33">
        <v>407</v>
      </c>
      <c r="N13" s="33">
        <v>0</v>
      </c>
      <c r="O13" s="33">
        <v>5984</v>
      </c>
      <c r="P13" s="33">
        <v>269</v>
      </c>
      <c r="Q13" s="33">
        <v>5949</v>
      </c>
      <c r="R13" s="33">
        <v>268</v>
      </c>
      <c r="S13" s="33">
        <v>407</v>
      </c>
      <c r="T13" s="33">
        <v>407</v>
      </c>
      <c r="U13" s="48">
        <v>214</v>
      </c>
      <c r="V13" s="37">
        <v>212</v>
      </c>
    </row>
    <row r="14" spans="1:22" x14ac:dyDescent="0.3">
      <c r="A14" s="33">
        <v>7</v>
      </c>
      <c r="B14" s="38" t="s">
        <v>25</v>
      </c>
      <c r="C14" s="33">
        <f t="shared" si="0"/>
        <v>7411</v>
      </c>
      <c r="D14" s="33">
        <f t="shared" si="1"/>
        <v>142</v>
      </c>
      <c r="E14" s="33">
        <f t="shared" si="2"/>
        <v>6600</v>
      </c>
      <c r="F14" s="33">
        <f t="shared" si="3"/>
        <v>142</v>
      </c>
      <c r="G14" s="33">
        <v>374</v>
      </c>
      <c r="H14" s="33">
        <v>22</v>
      </c>
      <c r="I14" s="33">
        <v>211</v>
      </c>
      <c r="J14" s="33">
        <v>22</v>
      </c>
      <c r="K14" s="33">
        <v>958</v>
      </c>
      <c r="L14" s="33">
        <v>0</v>
      </c>
      <c r="M14" s="33">
        <v>927</v>
      </c>
      <c r="N14" s="33">
        <v>0</v>
      </c>
      <c r="O14" s="33">
        <v>6079</v>
      </c>
      <c r="P14" s="33">
        <v>120</v>
      </c>
      <c r="Q14" s="33">
        <v>5462</v>
      </c>
      <c r="R14" s="33">
        <v>120</v>
      </c>
      <c r="S14" s="36">
        <v>479</v>
      </c>
      <c r="T14" s="35">
        <v>464</v>
      </c>
      <c r="U14" s="36">
        <v>156</v>
      </c>
      <c r="V14" s="37">
        <v>140</v>
      </c>
    </row>
    <row r="15" spans="1:22" x14ac:dyDescent="0.3">
      <c r="A15" s="54" t="s">
        <v>27</v>
      </c>
      <c r="B15" s="55"/>
      <c r="C15" s="56">
        <f>SUM(C8:C14)</f>
        <v>61196</v>
      </c>
      <c r="D15" s="56">
        <f t="shared" ref="D15:F15" si="4">SUM(D8:D14)</f>
        <v>3320</v>
      </c>
      <c r="E15" s="56">
        <f t="shared" si="4"/>
        <v>59270</v>
      </c>
      <c r="F15" s="56">
        <f t="shared" si="4"/>
        <v>3341</v>
      </c>
      <c r="G15" s="56">
        <f>SUM(G8:G14)</f>
        <v>27760</v>
      </c>
      <c r="H15" s="56">
        <f>SUM(H8:H14)</f>
        <v>343</v>
      </c>
      <c r="I15" s="56">
        <f t="shared" ref="I15:L15" si="5">SUM(I8:I14)</f>
        <v>27333</v>
      </c>
      <c r="J15" s="56">
        <f t="shared" si="5"/>
        <v>335</v>
      </c>
      <c r="K15" s="56">
        <f t="shared" si="5"/>
        <v>11786</v>
      </c>
      <c r="L15" s="56">
        <f t="shared" si="5"/>
        <v>1415</v>
      </c>
      <c r="M15" s="56">
        <f t="shared" ref="M15" si="6">SUM(M8:M14)</f>
        <v>11238</v>
      </c>
      <c r="N15" s="56">
        <f t="shared" ref="N15" si="7">SUM(N8:N14)</f>
        <v>1414</v>
      </c>
      <c r="O15" s="56">
        <f t="shared" ref="O15" si="8">SUM(O8:O14)</f>
        <v>21650</v>
      </c>
      <c r="P15" s="56">
        <f t="shared" ref="P15:R15" si="9">SUM(P8:P14)</f>
        <v>1562</v>
      </c>
      <c r="Q15" s="56">
        <f t="shared" si="9"/>
        <v>20699</v>
      </c>
      <c r="R15" s="56">
        <f t="shared" si="9"/>
        <v>1592</v>
      </c>
      <c r="S15" s="57">
        <v>1357</v>
      </c>
      <c r="T15" s="58">
        <v>1311</v>
      </c>
      <c r="U15" s="57">
        <v>175</v>
      </c>
      <c r="V15" s="59">
        <v>169</v>
      </c>
    </row>
    <row r="16" spans="1:22" ht="15" thickBot="1" x14ac:dyDescent="0.35">
      <c r="A16" s="49">
        <v>8</v>
      </c>
      <c r="B16" s="50" t="s">
        <v>26</v>
      </c>
      <c r="C16" s="49">
        <f>K16</f>
        <v>420136</v>
      </c>
      <c r="D16" s="49">
        <f t="shared" ref="D16:F16" si="10">L16</f>
        <v>8798</v>
      </c>
      <c r="E16" s="49">
        <f t="shared" si="10"/>
        <v>402328</v>
      </c>
      <c r="F16" s="49">
        <f t="shared" si="10"/>
        <v>7847</v>
      </c>
      <c r="G16" s="49">
        <v>0</v>
      </c>
      <c r="H16" s="49">
        <v>0</v>
      </c>
      <c r="I16" s="49">
        <v>0</v>
      </c>
      <c r="J16" s="49">
        <v>0</v>
      </c>
      <c r="K16" s="49">
        <v>420136</v>
      </c>
      <c r="L16" s="49">
        <v>8798</v>
      </c>
      <c r="M16" s="49">
        <v>402328</v>
      </c>
      <c r="N16" s="49">
        <v>7847</v>
      </c>
      <c r="O16" s="49" t="s">
        <v>21</v>
      </c>
      <c r="P16" s="49" t="s">
        <v>21</v>
      </c>
      <c r="Q16" s="49" t="s">
        <v>21</v>
      </c>
      <c r="R16" s="49" t="s">
        <v>21</v>
      </c>
      <c r="S16" s="51">
        <v>18267</v>
      </c>
      <c r="T16" s="49">
        <v>17492</v>
      </c>
      <c r="U16" s="51">
        <v>0</v>
      </c>
      <c r="V16" s="52">
        <v>0</v>
      </c>
    </row>
    <row r="17" spans="1:22" ht="15" thickBot="1" x14ac:dyDescent="0.35">
      <c r="A17" s="42" t="s">
        <v>27</v>
      </c>
      <c r="B17" s="43"/>
      <c r="C17" s="53">
        <f>SUM(C15:C16)</f>
        <v>481332</v>
      </c>
      <c r="D17" s="53">
        <f t="shared" ref="D17:F17" si="11">SUM(D15:D16)</f>
        <v>12118</v>
      </c>
      <c r="E17" s="53">
        <f t="shared" si="11"/>
        <v>461598</v>
      </c>
      <c r="F17" s="53">
        <f t="shared" si="11"/>
        <v>11188</v>
      </c>
      <c r="G17" s="53">
        <f t="shared" ref="G17" si="12">SUM(G15:G16)</f>
        <v>27760</v>
      </c>
      <c r="H17" s="53">
        <f t="shared" ref="H17" si="13">SUM(H15:H16)</f>
        <v>343</v>
      </c>
      <c r="I17" s="53">
        <f t="shared" ref="I17" si="14">SUM(I15:I16)</f>
        <v>27333</v>
      </c>
      <c r="J17" s="53">
        <f t="shared" ref="J17" si="15">SUM(J15:J16)</f>
        <v>335</v>
      </c>
      <c r="K17" s="53">
        <f t="shared" ref="K17" si="16">SUM(K15:K16)</f>
        <v>431922</v>
      </c>
      <c r="L17" s="53">
        <f t="shared" ref="L17" si="17">SUM(L15:L16)</f>
        <v>10213</v>
      </c>
      <c r="M17" s="53">
        <f t="shared" ref="M17" si="18">SUM(M15:M16)</f>
        <v>413566</v>
      </c>
      <c r="N17" s="53">
        <f t="shared" ref="N17" si="19">SUM(N15:N16)</f>
        <v>9261</v>
      </c>
      <c r="O17" s="53">
        <f t="shared" ref="O17" si="20">SUM(O15:O16)</f>
        <v>21650</v>
      </c>
      <c r="P17" s="53">
        <f t="shared" ref="P17" si="21">SUM(P15:P16)</f>
        <v>1562</v>
      </c>
      <c r="Q17" s="53">
        <f t="shared" ref="Q17" si="22">SUM(Q15:Q16)</f>
        <v>20699</v>
      </c>
      <c r="R17" s="53">
        <f t="shared" ref="R17" si="23">SUM(R15:R16)</f>
        <v>1592</v>
      </c>
      <c r="S17" s="53">
        <v>3772</v>
      </c>
      <c r="T17" s="53">
        <v>3623</v>
      </c>
      <c r="U17" s="53">
        <f t="shared" ref="U17" si="24">SUM(U15:U16)</f>
        <v>175</v>
      </c>
      <c r="V17" s="53">
        <f t="shared" ref="V17" si="25">SUM(V15:V16)</f>
        <v>169</v>
      </c>
    </row>
    <row r="18" spans="1:22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</row>
  </sheetData>
  <mergeCells count="20">
    <mergeCell ref="A15:B15"/>
    <mergeCell ref="A17:B17"/>
    <mergeCell ref="A2:V2"/>
    <mergeCell ref="C4:V4"/>
    <mergeCell ref="C5:F5"/>
    <mergeCell ref="G5:J5"/>
    <mergeCell ref="K5:N5"/>
    <mergeCell ref="O5:R5"/>
    <mergeCell ref="S5:T5"/>
    <mergeCell ref="U5:V5"/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2013-08-21T13:17:57Z</cp:lastPrinted>
  <dcterms:created xsi:type="dcterms:W3CDTF">2012-12-11T12:09:03Z</dcterms:created>
  <dcterms:modified xsi:type="dcterms:W3CDTF">2013-08-21T13:29:20Z</dcterms:modified>
</cp:coreProperties>
</file>