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C18" i="2" l="1"/>
  <c r="C14" i="1"/>
  <c r="R15" i="2" l="1"/>
  <c r="R17" i="2" s="1"/>
  <c r="Q15" i="2"/>
  <c r="Q17" i="2" s="1"/>
  <c r="P15" i="2"/>
  <c r="P17" i="2" s="1"/>
  <c r="O15" i="2"/>
  <c r="O17" i="2" s="1"/>
  <c r="N15" i="2"/>
  <c r="N17" i="2" s="1"/>
  <c r="M15" i="2"/>
  <c r="M17" i="2" s="1"/>
  <c r="L15" i="2"/>
  <c r="L17" i="2" s="1"/>
  <c r="K15" i="2"/>
  <c r="K17" i="2" s="1"/>
  <c r="J15" i="2"/>
  <c r="J17" i="2" s="1"/>
  <c r="I15" i="2"/>
  <c r="I17" i="2" s="1"/>
  <c r="H15" i="2"/>
  <c r="H17" i="2" s="1"/>
  <c r="G15" i="2"/>
  <c r="G17" i="2" s="1"/>
  <c r="F15" i="2"/>
  <c r="F17" i="2" s="1"/>
  <c r="D15" i="2"/>
  <c r="D17" i="2" s="1"/>
  <c r="E15" i="2"/>
  <c r="E17" i="2" s="1"/>
  <c r="C15" i="2"/>
  <c r="C17" i="2" s="1"/>
  <c r="R13" i="1" l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<sst xmlns="http://schemas.openxmlformats.org/spreadsheetml/2006/main" count="137" uniqueCount="37">
  <si>
    <t>Informacinių užklausų skaičius</t>
  </si>
  <si>
    <t>Eil.</t>
  </si>
  <si>
    <t>Savivaldybių</t>
  </si>
  <si>
    <t>SVB tinklo b-kose</t>
  </si>
  <si>
    <t>VB</t>
  </si>
  <si>
    <t>Miesto fil.</t>
  </si>
  <si>
    <t>Kaimo fil.</t>
  </si>
  <si>
    <t>Vidutiniškai</t>
  </si>
  <si>
    <t>Nr.</t>
  </si>
  <si>
    <t>viešosios</t>
  </si>
  <si>
    <t xml:space="preserve">Gauta </t>
  </si>
  <si>
    <t>Įvykdyta</t>
  </si>
  <si>
    <t>1-me miesto f.</t>
  </si>
  <si>
    <t>1-me kaimo fil.</t>
  </si>
  <si>
    <t>bibliotekos</t>
  </si>
  <si>
    <t xml:space="preserve">iš viso </t>
  </si>
  <si>
    <t>el. paštu</t>
  </si>
  <si>
    <t xml:space="preserve">gauta </t>
  </si>
  <si>
    <t>įvykdyta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</si>
  <si>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</si>
  <si>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</si>
  <si>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</si>
  <si>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</si>
  <si>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</si>
  <si>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</si>
  <si>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</si>
  <si>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</si>
  <si>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</si>
  <si>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</si>
  <si>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</si>
  <si>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</si>
  <si>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</si>
  <si>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</si>
  <si>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x</t>
  </si>
  <si>
    <t>Neįvykdyta</t>
  </si>
  <si>
    <t>3.10. INFORMACINIS VARTOTOJŲ APTARNAVIMAS ALYTAUS APSKRITIES SAVIVALDYBIŲ VIEŠOSIOSE BIBLIOTEKOSE 2015 M.</t>
  </si>
  <si>
    <t>3.10. INFORMACINIS VARTOTOJŲ APTARNAVIMAS VILNIAUS APSKRITIES SAVIVALDYBIŲ VIEŠOSIOSE BIBLIOTEKOSE 2015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</si>
</sst>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color theme="5" tint="-0.249977111117893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sz val="11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Calibri"/>
      <family val="2"/>
      <charset val="186"/>
      <scheme val="minor"/>
    </font>
    <font>
      <sz val="11"/>
      <color theme="0"/>
      <name val="Arial"/>
      <family val="2"/>
      <charset val="186"/>
    </font>
    <font>
      <sz val="10"/>
      <color theme="0"/>
      <name val="Calibri"/>
      <family val="2"/>
      <charset val="186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3" borderId="14" xfId="0" applyFont="1" applyFill="1" applyBorder="1"/>
    <xf numFmtId="0" fontId="4" fillId="3" borderId="12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9" fontId="0" fillId="0" borderId="0" xfId="0" applyNumberFormat="1"/>
    <xf numFmtId="0" fontId="7" fillId="4" borderId="17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0" fontId="11" fillId="3" borderId="14" xfId="0" applyFont="1" applyFill="1" applyBorder="1"/>
    <xf numFmtId="0" fontId="12" fillId="3" borderId="8" xfId="0" applyFont="1" applyFill="1" applyBorder="1" applyAlignment="1">
      <alignment horizontal="center"/>
    </xf>
    <xf numFmtId="0" fontId="12" fillId="3" borderId="14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2" borderId="0" xfId="0" applyFont="1" applyFill="1"/>
    <xf numFmtId="0" fontId="15" fillId="2" borderId="0" xfId="0" applyFont="1" applyFill="1"/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1" fontId="7" fillId="4" borderId="12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7" fillId="4" borderId="15" xfId="0" applyFont="1" applyFill="1" applyBorder="1" applyAlignment="1">
      <alignment horizontal="right" vertical="center"/>
    </xf>
    <xf numFmtId="0" fontId="8" fillId="4" borderId="16" xfId="0" applyFont="1" applyFill="1" applyBorder="1" applyAlignment="1">
      <alignment vertical="center"/>
    </xf>
    <xf numFmtId="0" fontId="7" fillId="4" borderId="9" xfId="0" applyFont="1" applyFill="1" applyBorder="1" applyAlignment="1">
      <alignment horizontal="right" vertical="center" wrapText="1"/>
    </xf>
    <xf numFmtId="0" fontId="14" fillId="4" borderId="10" xfId="0" applyFont="1" applyFill="1" applyBorder="1" applyAlignment="1">
      <alignment vertical="center"/>
    </xf>
    <xf numFmtId="0" fontId="16" fillId="2" borderId="0" xfId="0" applyFont="1" applyFill="1"/>
    <xf numFmtId="0" fontId="10" fillId="3" borderId="12" xfId="0" applyFont="1" applyFill="1" applyBorder="1" applyAlignment="1">
      <alignment horizontal="left" vertical="center" wrapText="1"/>
    </xf>
    <xf numFmtId="1" fontId="4" fillId="3" borderId="12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1" fontId="4" fillId="3" borderId="12" xfId="0" applyNumberFormat="1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0" fontId="4" fillId="3" borderId="12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9F4"/>
      <color rgb="FFFDF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Lankytoj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užklausų vykdymas Alytaus apskrities bibliotekose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1433333333333333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4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1944444444444442E-2"/>
          <c:y val="0.2452832458442695"/>
          <c:w val="0.9194444444444444"/>
          <c:h val="0.67230387868183139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22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14647090988626421"/>
                  <c:y val="0.178230898221055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8193788276465343E-2"/>
                  <c:y val="4.5435987168270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(Alytaus!$E$6,Alytaus!$B$14)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(Alytaus!$E$13,Alytaus!$C$14)</c:f>
              <c:numCache>
                <c:formatCode>General</c:formatCode>
                <c:ptCount val="2"/>
                <c:pt idx="0">
                  <c:v>29775</c:v>
                </c:pt>
                <c:pt idx="1">
                  <c:v>1274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Lankytoj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užklausų vykdymas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5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8611111111111112E-2"/>
          <c:y val="0.300838801399825"/>
          <c:w val="0.90833333333333344"/>
          <c:h val="0.66767424905220174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explosion val="19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0.11283377077865261"/>
                  <c:y val="0.2089814814814814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0036964129483818E-2"/>
                  <c:y val="-2.92162438028579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(Alytaus!$E$6,Alytaus!$B$14)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(Vilniaus!$E$17,Vilniaus!$C$18)</c:f>
              <c:numCache>
                <c:formatCode>General</c:formatCode>
                <c:ptCount val="2"/>
                <c:pt idx="0">
                  <c:v>417758</c:v>
                </c:pt>
                <c:pt idx="1">
                  <c:v>20913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Lankytoj</a:t>
            </a:r>
            <a:r>
              <a:rPr lang="lt-LT" b="1">
                <a:solidFill>
                  <a:schemeClr val="tx1"/>
                </a:solidFill>
              </a:rPr>
              <a:t>ų</a:t>
            </a:r>
            <a:r>
              <a:rPr lang="lt-LT" b="1" baseline="0">
                <a:solidFill>
                  <a:schemeClr val="tx1"/>
                </a:solidFill>
              </a:rPr>
              <a:t> užklausų vykdymas Vilniaus apskrities bibliotekose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3556933508311458"/>
          <c:y val="1.85185185185185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196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583333333333334E-2"/>
          <c:y val="0.25444152814231552"/>
          <c:w val="0.81388888888888888"/>
          <c:h val="0.66745953630796151"/>
        </c:manualLayout>
      </c:layout>
      <c:pie3DChart>
        <c:varyColors val="1"/>
        <c:ser>
          <c:idx val="0"/>
          <c:order val="0"/>
          <c:explosion val="12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3.6366579177602797E-2"/>
                  <c:y val="0.25320683872849226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>
                        <a:solidFill>
                          <a:schemeClr val="bg1"/>
                        </a:solidFill>
                      </a:rPr>
                      <a:t>Įvykdyta</a:t>
                    </a:r>
                    <a:r>
                      <a:rPr lang="en-US" baseline="0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fld id="{E1008FD9-360E-49AB-B735-527821091353}" type="VALUE">
                      <a:rPr lang="en-US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7.7786745406824176E-2"/>
                  <c:y val="-5.7870734908136649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Neįvykdyta</a:t>
                    </a:r>
                  </a:p>
                  <a:p>
                    <a:r>
                      <a:rPr lang="en-US">
                        <a:solidFill>
                          <a:schemeClr val="tx1"/>
                        </a:solidFill>
                      </a:rPr>
                      <a:t> 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Lapas1!$A$2:$A$3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Lapas1!$B$2:$B$3</c:f>
              <c:numCache>
                <c:formatCode>0%</c:formatCode>
                <c:ptCount val="2"/>
                <c:pt idx="0">
                  <c:v>0.96</c:v>
                </c:pt>
                <c:pt idx="1">
                  <c:v>0.04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Lankytoj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 užklausų vykdymas Alytaus apskrities bibliotekose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201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76029076612337E-2"/>
          <c:y val="0.21541484397783611"/>
          <c:w val="0.90416663966386923"/>
          <c:h val="0.68127624671916021"/>
        </c:manualLayout>
      </c:layout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2">
                  <a:shade val="76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Pt>
            <c:idx val="1"/>
            <c:bubble3D val="0"/>
            <c:spPr>
              <a:solidFill>
                <a:schemeClr val="accent2">
                  <a:tint val="77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</c:dPt>
          <c:dLbls>
            <c:dLbl>
              <c:idx val="0"/>
              <c:layout>
                <c:manualLayout>
                  <c:x val="4.0670533467267213E-3"/>
                  <c:y val="0.2405176436278798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050" b="1">
                        <a:solidFill>
                          <a:schemeClr val="bg1"/>
                        </a:solidFill>
                      </a:rPr>
                      <a:t>Įvykdyta</a:t>
                    </a:r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 </a:t>
                    </a:r>
                  </a:p>
                  <a:p>
                    <a:pPr>
                      <a:defRPr sz="1050" b="1">
                        <a:solidFill>
                          <a:schemeClr val="bg1"/>
                        </a:solidFill>
                      </a:defRPr>
                    </a:pPr>
                    <a:fld id="{82A9EE54-7045-4CB9-9CBB-4BEBDA00D07F}" type="VALU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sz="1050" b="1">
                          <a:solidFill>
                            <a:schemeClr val="bg1"/>
                          </a:solidFill>
                        </a:defRPr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0.10498564814814818"/>
                  <c:y val="-4.85281481481483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Neįvykdyta</a:t>
                    </a:r>
                  </a:p>
                  <a:p>
                    <a:fld id="{059847C7-EF46-4AF2-A77C-A44B79970DA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Lapas1!$A$7:$A$8</c:f>
              <c:strCache>
                <c:ptCount val="2"/>
                <c:pt idx="0">
                  <c:v>Įvykdyta</c:v>
                </c:pt>
                <c:pt idx="1">
                  <c:v>Neįvykdyta</c:v>
                </c:pt>
              </c:strCache>
            </c:strRef>
          </c:cat>
          <c:val>
            <c:numRef>
              <c:f>Lapas1!$B$7:$B$8</c:f>
              <c:numCache>
                <c:formatCode>0%</c:formatCode>
                <c:ptCount val="2"/>
                <c:pt idx="0">
                  <c:v>0.94</c:v>
                </c:pt>
                <c:pt idx="1">
                  <c:v>0.06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0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  <a:alpha val="89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87924</xdr:colOff>
      <xdr:row>14</xdr:row>
      <xdr:rowOff>24178</xdr:rowOff>
    </xdr:from>
    <xdr:to>
      <xdr:col>11</xdr:col>
      <xdr:colOff>7328</xdr:colOff>
      <xdr:row>28</xdr:row>
      <xdr:rowOff>100378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54951</xdr:colOff>
      <xdr:row>18</xdr:row>
      <xdr:rowOff>24180</xdr:rowOff>
    </xdr:from>
    <xdr:to>
      <xdr:col>10</xdr:col>
      <xdr:colOff>25643</xdr:colOff>
      <xdr:row>32</xdr:row>
      <xdr:rowOff>100380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0</xdr:row>
      <xdr:rowOff>157162</xdr:rowOff>
    </xdr:from>
    <xdr:to>
      <xdr:col>11</xdr:col>
      <xdr:colOff>129000</xdr:colOff>
      <xdr:row>14</xdr:row>
      <xdr:rowOff>190162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</xdr:colOff>
      <xdr:row>15</xdr:row>
      <xdr:rowOff>142874</xdr:rowOff>
    </xdr:from>
    <xdr:to>
      <xdr:col>11</xdr:col>
      <xdr:colOff>90900</xdr:colOff>
      <xdr:row>29</xdr:row>
      <xdr:rowOff>175874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381000</xdr:colOff>
      <xdr:row>27</xdr:row>
      <xdr:rowOff>9525</xdr:rowOff>
    </xdr:from>
    <xdr:to>
      <xdr:col>7</xdr:col>
      <xdr:colOff>190500</xdr:colOff>
      <xdr:row>27</xdr:row>
      <xdr:rowOff>161925</xdr:rowOff>
    </xdr:to>
    <xdr:cxnSp macro="">
      <xdr:nvCxnSpPr>
        <xdr:cNvPr id="5" name="Tiesioji jungtis 4"/>
        <xdr:cNvCxnSpPr/>
      </xdr:nvCxnSpPr>
      <xdr:spPr>
        <a:xfrm flipV="1">
          <a:off x="4038600" y="5153025"/>
          <a:ext cx="419100" cy="15240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0.35417</cdr:x>
      <cdr:y>0.79688</cdr:y>
    </cdr:from>
    <cdr:to>
      <cdr:x>0.42292</cdr:x>
      <cdr:y>0.83507</cdr:y>
    </cdr:to>
    <cdr:cxnSp macro="">
      <cdr:nvCxnSpPr>
        <cdr:cNvPr id="3" name="Tiesioji jungtis 2"/>
        <cdr:cNvCxnSpPr/>
      </cdr:nvCxnSpPr>
      <cdr:spPr>
        <a:xfrm xmlns:a="http://schemas.openxmlformats.org/drawingml/2006/main" flipV="1">
          <a:off x="1619250" y="2185988"/>
          <a:ext cx="314325" cy="1047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V15"/>
  <sheetViews>
    <sheetView zoomScale="130" zoomScaleNormal="130" workbookViewId="0">
      <selection activeCell="N20" sqref="N20"/>
    </sheetView>
  </sheetViews>
  <sheetFormatPr defaultColWidth="8.85546875" defaultRowHeight="15" x14ac:dyDescent="0.25"/>
  <cols>
    <col min="1" max="1" width="3" style="2" customWidth="1"/>
    <col min="2" max="2" width="11.85546875" style="2" customWidth="1"/>
    <col min="3" max="4" width="5.7109375" style="2" customWidth="1"/>
    <col min="5" max="5" width="6.7109375" style="2" customWidth="1"/>
    <col min="6" max="6" width="6.28515625" style="2" customWidth="1"/>
    <col min="7" max="7" width="5.85546875" style="2" customWidth="1"/>
    <col min="8" max="8" width="6.5703125" style="2" customWidth="1"/>
    <col min="9" max="9" width="5.85546875" style="2" customWidth="1"/>
    <col min="10" max="10" width="7" style="2" customWidth="1"/>
    <col min="11" max="11" width="5.28515625" style="2" customWidth="1"/>
    <col min="12" max="12" width="6.7109375" style="2" customWidth="1"/>
    <col min="13" max="13" width="5.140625" style="2" customWidth="1"/>
    <col min="14" max="14" width="6.7109375" style="2" customWidth="1"/>
    <col min="15" max="15" width="5.85546875" style="2" customWidth="1"/>
    <col min="16" max="16" width="6.5703125" style="2" customWidth="1"/>
    <col min="17" max="17" width="5.28515625" style="2" customWidth="1"/>
    <col min="18" max="18" width="6.7109375" style="2" customWidth="1"/>
    <col min="19" max="19" width="5.28515625" style="2" customWidth="1"/>
    <col min="20" max="20" width="5.85546875" style="2" customWidth="1"/>
    <col min="21" max="21" width="4.5703125" style="2" customWidth="1"/>
    <col min="22" max="22" width="5.85546875" style="2" customWidth="1"/>
    <col min="23" max="16384" width="8.85546875" style="2"/>
  </cols>
  <sheetData>
    <row r="1" spans="1:2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x14ac:dyDescent="0.25">
      <c r="A2" s="34" t="s">
        <v>35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x14ac:dyDescent="0.25">
      <c r="A4" s="15"/>
      <c r="B4" s="16"/>
      <c r="C4" s="35" t="s">
        <v>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  <c r="V4" s="37"/>
    </row>
    <row r="5" spans="1:22" x14ac:dyDescent="0.25">
      <c r="A5" s="17" t="s">
        <v>1</v>
      </c>
      <c r="B5" s="18" t="s">
        <v>2</v>
      </c>
      <c r="C5" s="38" t="s">
        <v>3</v>
      </c>
      <c r="D5" s="38"/>
      <c r="E5" s="38"/>
      <c r="F5" s="39"/>
      <c r="G5" s="40" t="s">
        <v>4</v>
      </c>
      <c r="H5" s="35"/>
      <c r="I5" s="35"/>
      <c r="J5" s="41"/>
      <c r="K5" s="40" t="s">
        <v>5</v>
      </c>
      <c r="L5" s="35"/>
      <c r="M5" s="35"/>
      <c r="N5" s="41"/>
      <c r="O5" s="40" t="s">
        <v>6</v>
      </c>
      <c r="P5" s="35"/>
      <c r="Q5" s="35"/>
      <c r="R5" s="41"/>
      <c r="S5" s="42" t="s">
        <v>7</v>
      </c>
      <c r="T5" s="36"/>
      <c r="U5" s="42" t="s">
        <v>7</v>
      </c>
      <c r="V5" s="37"/>
    </row>
    <row r="6" spans="1:22" x14ac:dyDescent="0.25">
      <c r="A6" s="17" t="s">
        <v>8</v>
      </c>
      <c r="B6" s="18" t="s">
        <v>9</v>
      </c>
      <c r="C6" s="41" t="s">
        <v>10</v>
      </c>
      <c r="D6" s="43"/>
      <c r="E6" s="40" t="s">
        <v>11</v>
      </c>
      <c r="F6" s="41"/>
      <c r="G6" s="43" t="s">
        <v>10</v>
      </c>
      <c r="H6" s="43"/>
      <c r="I6" s="40" t="s">
        <v>11</v>
      </c>
      <c r="J6" s="41"/>
      <c r="K6" s="43" t="s">
        <v>10</v>
      </c>
      <c r="L6" s="43"/>
      <c r="M6" s="40" t="s">
        <v>11</v>
      </c>
      <c r="N6" s="41"/>
      <c r="O6" s="43" t="s">
        <v>10</v>
      </c>
      <c r="P6" s="43"/>
      <c r="Q6" s="40" t="s">
        <v>11</v>
      </c>
      <c r="R6" s="41"/>
      <c r="S6" s="44" t="s">
        <v>12</v>
      </c>
      <c r="T6" s="38"/>
      <c r="U6" s="44" t="s">
        <v>13</v>
      </c>
      <c r="V6" s="39"/>
    </row>
    <row r="7" spans="1:22" x14ac:dyDescent="0.25">
      <c r="A7" s="19"/>
      <c r="B7" s="33" t="s">
        <v>14</v>
      </c>
      <c r="C7" s="20" t="s">
        <v>15</v>
      </c>
      <c r="D7" s="21" t="s">
        <v>16</v>
      </c>
      <c r="E7" s="21" t="s">
        <v>15</v>
      </c>
      <c r="F7" s="21" t="s">
        <v>16</v>
      </c>
      <c r="G7" s="21" t="s">
        <v>15</v>
      </c>
      <c r="H7" s="21" t="s">
        <v>16</v>
      </c>
      <c r="I7" s="21" t="s">
        <v>15</v>
      </c>
      <c r="J7" s="21" t="s">
        <v>16</v>
      </c>
      <c r="K7" s="21" t="s">
        <v>15</v>
      </c>
      <c r="L7" s="21" t="s">
        <v>16</v>
      </c>
      <c r="M7" s="21" t="s">
        <v>15</v>
      </c>
      <c r="N7" s="21" t="s">
        <v>16</v>
      </c>
      <c r="O7" s="21" t="s">
        <v>15</v>
      </c>
      <c r="P7" s="21" t="s">
        <v>16</v>
      </c>
      <c r="Q7" s="21" t="s">
        <v>15</v>
      </c>
      <c r="R7" s="21" t="s">
        <v>16</v>
      </c>
      <c r="S7" s="21" t="s">
        <v>17</v>
      </c>
      <c r="T7" s="21" t="s">
        <v>18</v>
      </c>
      <c r="U7" s="21" t="s">
        <v>17</v>
      </c>
      <c r="V7" s="21" t="s">
        <v>18</v>
      </c>
    </row>
    <row r="8" spans="1:22" x14ac:dyDescent="0.25">
      <c r="A8" s="22">
        <v>1</v>
      </c>
      <c r="B8" s="50" t="s">
        <v>19</v>
      </c>
      <c r="C8" s="10">
        <v>9607</v>
      </c>
      <c r="D8" s="10">
        <v>18</v>
      </c>
      <c r="E8" s="10">
        <v>8998</v>
      </c>
      <c r="F8" s="10">
        <v>18</v>
      </c>
      <c r="G8" s="10">
        <v>8965</v>
      </c>
      <c r="H8" s="10">
        <v>16</v>
      </c>
      <c r="I8" s="10">
        <v>8377</v>
      </c>
      <c r="J8" s="10">
        <v>16</v>
      </c>
      <c r="K8" s="10">
        <v>642</v>
      </c>
      <c r="L8" s="10">
        <v>2</v>
      </c>
      <c r="M8" s="10">
        <v>621</v>
      </c>
      <c r="N8" s="10">
        <v>2</v>
      </c>
      <c r="O8" s="10" t="s">
        <v>33</v>
      </c>
      <c r="P8" s="10" t="s">
        <v>33</v>
      </c>
      <c r="Q8" s="10" t="s">
        <v>33</v>
      </c>
      <c r="R8" s="10" t="s">
        <v>33</v>
      </c>
      <c r="S8" s="10">
        <v>214</v>
      </c>
      <c r="T8" s="51">
        <v>207</v>
      </c>
      <c r="U8" s="52" t="s">
        <v>33</v>
      </c>
      <c r="V8" s="53" t="s">
        <v>33</v>
      </c>
    </row>
    <row r="9" spans="1:22" x14ac:dyDescent="0.25">
      <c r="A9" s="22">
        <v>2</v>
      </c>
      <c r="B9" s="54" t="s">
        <v>20</v>
      </c>
      <c r="C9" s="10">
        <v>6167</v>
      </c>
      <c r="D9" s="10">
        <v>802</v>
      </c>
      <c r="E9" s="10">
        <v>6127</v>
      </c>
      <c r="F9" s="10">
        <v>802</v>
      </c>
      <c r="G9" s="10">
        <v>3302</v>
      </c>
      <c r="H9" s="10">
        <v>620</v>
      </c>
      <c r="I9" s="10">
        <v>3274</v>
      </c>
      <c r="J9" s="10">
        <v>620</v>
      </c>
      <c r="K9" s="10">
        <v>665</v>
      </c>
      <c r="L9" s="10">
        <v>0</v>
      </c>
      <c r="M9" s="10">
        <v>665</v>
      </c>
      <c r="N9" s="10">
        <v>0</v>
      </c>
      <c r="O9" s="10">
        <v>2200</v>
      </c>
      <c r="P9" s="10">
        <v>182</v>
      </c>
      <c r="Q9" s="10">
        <v>2188</v>
      </c>
      <c r="R9" s="10">
        <v>182</v>
      </c>
      <c r="S9" s="10">
        <v>332</v>
      </c>
      <c r="T9" s="51">
        <v>332</v>
      </c>
      <c r="U9" s="53">
        <v>73</v>
      </c>
      <c r="V9" s="53">
        <v>72</v>
      </c>
    </row>
    <row r="10" spans="1:22" ht="15" customHeight="1" x14ac:dyDescent="0.25">
      <c r="A10" s="22">
        <v>3</v>
      </c>
      <c r="B10" s="54" t="s">
        <v>21</v>
      </c>
      <c r="C10" s="10">
        <v>5110</v>
      </c>
      <c r="D10" s="10">
        <v>0</v>
      </c>
      <c r="E10" s="10">
        <v>4850</v>
      </c>
      <c r="F10" s="10">
        <v>0</v>
      </c>
      <c r="G10" s="10">
        <v>3520</v>
      </c>
      <c r="H10" s="10">
        <v>0</v>
      </c>
      <c r="I10" s="10">
        <v>3442</v>
      </c>
      <c r="J10" s="10">
        <v>0</v>
      </c>
      <c r="K10" s="10">
        <v>695</v>
      </c>
      <c r="L10" s="10">
        <v>0</v>
      </c>
      <c r="M10" s="10">
        <v>622</v>
      </c>
      <c r="N10" s="10">
        <v>0</v>
      </c>
      <c r="O10" s="10">
        <v>895</v>
      </c>
      <c r="P10" s="10">
        <v>0</v>
      </c>
      <c r="Q10" s="10">
        <v>786</v>
      </c>
      <c r="R10" s="10">
        <v>0</v>
      </c>
      <c r="S10" s="10">
        <v>695</v>
      </c>
      <c r="T10" s="51">
        <v>622</v>
      </c>
      <c r="U10" s="53">
        <v>447</v>
      </c>
      <c r="V10" s="53">
        <v>393</v>
      </c>
    </row>
    <row r="11" spans="1:22" x14ac:dyDescent="0.25">
      <c r="A11" s="22">
        <v>4</v>
      </c>
      <c r="B11" s="54" t="s">
        <v>22</v>
      </c>
      <c r="C11" s="10">
        <v>7528</v>
      </c>
      <c r="D11" s="10">
        <v>549</v>
      </c>
      <c r="E11" s="10">
        <v>7190</v>
      </c>
      <c r="F11" s="10">
        <v>548</v>
      </c>
      <c r="G11" s="10">
        <v>3139</v>
      </c>
      <c r="H11" s="10">
        <v>46</v>
      </c>
      <c r="I11" s="10">
        <v>2909</v>
      </c>
      <c r="J11" s="10">
        <v>46</v>
      </c>
      <c r="K11" s="10">
        <v>562</v>
      </c>
      <c r="L11" s="10">
        <v>0</v>
      </c>
      <c r="M11" s="10">
        <v>562</v>
      </c>
      <c r="N11" s="10">
        <v>0</v>
      </c>
      <c r="O11" s="10">
        <v>3827</v>
      </c>
      <c r="P11" s="10">
        <v>503</v>
      </c>
      <c r="Q11" s="10">
        <v>3719</v>
      </c>
      <c r="R11" s="10">
        <v>502</v>
      </c>
      <c r="S11" s="10">
        <v>562</v>
      </c>
      <c r="T11" s="51">
        <v>562</v>
      </c>
      <c r="U11" s="53">
        <v>166</v>
      </c>
      <c r="V11" s="53">
        <v>161</v>
      </c>
    </row>
    <row r="12" spans="1:22" ht="15.75" thickBot="1" x14ac:dyDescent="0.3">
      <c r="A12" s="22">
        <v>5</v>
      </c>
      <c r="B12" s="54" t="s">
        <v>23</v>
      </c>
      <c r="C12" s="55">
        <v>2637</v>
      </c>
      <c r="D12" s="55">
        <v>190</v>
      </c>
      <c r="E12" s="55">
        <v>2610</v>
      </c>
      <c r="F12" s="55">
        <v>190</v>
      </c>
      <c r="G12" s="55">
        <v>653</v>
      </c>
      <c r="H12" s="55">
        <v>9</v>
      </c>
      <c r="I12" s="55">
        <v>653</v>
      </c>
      <c r="J12" s="55">
        <v>9</v>
      </c>
      <c r="K12" s="55" t="s">
        <v>33</v>
      </c>
      <c r="L12" s="55" t="s">
        <v>33</v>
      </c>
      <c r="M12" s="55" t="s">
        <v>33</v>
      </c>
      <c r="N12" s="55" t="s">
        <v>33</v>
      </c>
      <c r="O12" s="55">
        <v>1984</v>
      </c>
      <c r="P12" s="55">
        <v>181</v>
      </c>
      <c r="Q12" s="55">
        <v>1957</v>
      </c>
      <c r="R12" s="55">
        <v>181</v>
      </c>
      <c r="S12" s="55" t="s">
        <v>33</v>
      </c>
      <c r="T12" s="56" t="s">
        <v>33</v>
      </c>
      <c r="U12" s="57">
        <v>82</v>
      </c>
      <c r="V12" s="57">
        <v>81</v>
      </c>
    </row>
    <row r="13" spans="1:22" ht="15.75" thickBot="1" x14ac:dyDescent="0.3">
      <c r="A13" s="45" t="s">
        <v>24</v>
      </c>
      <c r="B13" s="46"/>
      <c r="C13" s="13">
        <f t="shared" ref="C13:N13" si="0">SUM(C8:C12)</f>
        <v>31049</v>
      </c>
      <c r="D13" s="13">
        <f t="shared" si="0"/>
        <v>1559</v>
      </c>
      <c r="E13" s="13">
        <f t="shared" si="0"/>
        <v>29775</v>
      </c>
      <c r="F13" s="13">
        <f t="shared" si="0"/>
        <v>1558</v>
      </c>
      <c r="G13" s="13">
        <f t="shared" si="0"/>
        <v>19579</v>
      </c>
      <c r="H13" s="13">
        <f t="shared" si="0"/>
        <v>691</v>
      </c>
      <c r="I13" s="13">
        <f t="shared" si="0"/>
        <v>18655</v>
      </c>
      <c r="J13" s="13">
        <f t="shared" si="0"/>
        <v>691</v>
      </c>
      <c r="K13" s="13">
        <f t="shared" si="0"/>
        <v>2564</v>
      </c>
      <c r="L13" s="13">
        <f t="shared" si="0"/>
        <v>2</v>
      </c>
      <c r="M13" s="13">
        <f t="shared" si="0"/>
        <v>2470</v>
      </c>
      <c r="N13" s="13">
        <f t="shared" si="0"/>
        <v>2</v>
      </c>
      <c r="O13" s="13">
        <f>SUM(O9:O12)</f>
        <v>8906</v>
      </c>
      <c r="P13" s="13">
        <f>SUM(P9:P12)</f>
        <v>866</v>
      </c>
      <c r="Q13" s="14">
        <f>SUM(Q9:Q12)</f>
        <v>8650</v>
      </c>
      <c r="R13" s="13">
        <f>SUM(R9:R12)</f>
        <v>865</v>
      </c>
      <c r="S13" s="13">
        <v>366</v>
      </c>
      <c r="T13" s="13">
        <v>352</v>
      </c>
      <c r="U13" s="13">
        <v>112</v>
      </c>
      <c r="V13" s="13">
        <v>109</v>
      </c>
    </row>
    <row r="14" spans="1:22" x14ac:dyDescent="0.25">
      <c r="A14" s="3"/>
      <c r="B14" s="49" t="s">
        <v>34</v>
      </c>
      <c r="C14" s="49">
        <f>C13-E13</f>
        <v>1274</v>
      </c>
      <c r="D14" s="3"/>
      <c r="E14" s="3"/>
      <c r="F14" s="3"/>
      <c r="G14" s="3"/>
      <c r="H14" s="3"/>
      <c r="I14" s="3"/>
      <c r="J14" s="3"/>
      <c r="K14" s="3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spans="1:22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</sheetData>
  <sortState ref="B25:D29">
    <sortCondition ref="C25"/>
  </sortState>
  <mergeCells count="19">
    <mergeCell ref="O6:P6"/>
    <mergeCell ref="Q6:R6"/>
    <mergeCell ref="S6:T6"/>
    <mergeCell ref="U6:V6"/>
    <mergeCell ref="A13:B13"/>
    <mergeCell ref="C6:D6"/>
    <mergeCell ref="E6:F6"/>
    <mergeCell ref="G6:H6"/>
    <mergeCell ref="I6:J6"/>
    <mergeCell ref="K6:L6"/>
    <mergeCell ref="M6:N6"/>
    <mergeCell ref="A2:V2"/>
    <mergeCell ref="C4:V4"/>
    <mergeCell ref="C5:F5"/>
    <mergeCell ref="G5:J5"/>
    <mergeCell ref="K5:N5"/>
    <mergeCell ref="O5:R5"/>
    <mergeCell ref="S5:T5"/>
    <mergeCell ref="U5:V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W18"/>
  <sheetViews>
    <sheetView tabSelected="1" zoomScale="130" zoomScaleNormal="130" workbookViewId="0">
      <selection activeCell="N27" sqref="N27"/>
    </sheetView>
  </sheetViews>
  <sheetFormatPr defaultColWidth="8.85546875" defaultRowHeight="15" x14ac:dyDescent="0.25"/>
  <cols>
    <col min="1" max="1" width="4.140625" style="2" customWidth="1"/>
    <col min="2" max="2" width="10.140625" style="2" customWidth="1"/>
    <col min="3" max="3" width="7.28515625" style="2" customWidth="1"/>
    <col min="4" max="4" width="7.42578125" style="2" customWidth="1"/>
    <col min="5" max="5" width="6.85546875" style="2" customWidth="1"/>
    <col min="6" max="6" width="5.85546875" style="2" customWidth="1"/>
    <col min="7" max="7" width="6.42578125" style="2" customWidth="1"/>
    <col min="8" max="8" width="7" style="2" customWidth="1"/>
    <col min="9" max="9" width="6.85546875" style="2" customWidth="1"/>
    <col min="10" max="10" width="7" style="2" customWidth="1"/>
    <col min="11" max="11" width="6.85546875" style="2" customWidth="1"/>
    <col min="12" max="12" width="5.85546875" style="2" customWidth="1"/>
    <col min="13" max="13" width="6.7109375" style="2" customWidth="1"/>
    <col min="14" max="14" width="6" style="2" customWidth="1"/>
    <col min="15" max="15" width="5.7109375" style="2" customWidth="1"/>
    <col min="16" max="16" width="5.5703125" style="2" customWidth="1"/>
    <col min="17" max="17" width="6.140625" style="2" customWidth="1"/>
    <col min="18" max="18" width="5.140625" style="2" customWidth="1"/>
    <col min="19" max="19" width="6.140625" style="2" customWidth="1"/>
    <col min="20" max="20" width="5.85546875" style="2" customWidth="1"/>
    <col min="21" max="21" width="4.85546875" style="2" customWidth="1"/>
    <col min="22" max="22" width="5.5703125" style="2" customWidth="1"/>
    <col min="23" max="16384" width="8.85546875" style="2"/>
  </cols>
  <sheetData>
    <row r="1" spans="1:2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5">
      <c r="A2" s="34" t="s">
        <v>36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1"/>
    </row>
    <row r="3" spans="1:23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x14ac:dyDescent="0.25">
      <c r="A4" s="7"/>
      <c r="B4" s="16"/>
      <c r="C4" s="35" t="s">
        <v>0</v>
      </c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6"/>
      <c r="V4" s="37"/>
      <c r="W4" s="1"/>
    </row>
    <row r="5" spans="1:23" x14ac:dyDescent="0.25">
      <c r="A5" s="8" t="s">
        <v>1</v>
      </c>
      <c r="B5" s="23" t="s">
        <v>2</v>
      </c>
      <c r="C5" s="38" t="s">
        <v>3</v>
      </c>
      <c r="D5" s="38"/>
      <c r="E5" s="38"/>
      <c r="F5" s="39"/>
      <c r="G5" s="40" t="s">
        <v>4</v>
      </c>
      <c r="H5" s="35"/>
      <c r="I5" s="35"/>
      <c r="J5" s="41"/>
      <c r="K5" s="40" t="s">
        <v>5</v>
      </c>
      <c r="L5" s="35"/>
      <c r="M5" s="35"/>
      <c r="N5" s="41"/>
      <c r="O5" s="40" t="s">
        <v>6</v>
      </c>
      <c r="P5" s="35"/>
      <c r="Q5" s="35"/>
      <c r="R5" s="41"/>
      <c r="S5" s="42" t="s">
        <v>7</v>
      </c>
      <c r="T5" s="36"/>
      <c r="U5" s="42" t="s">
        <v>7</v>
      </c>
      <c r="V5" s="37"/>
      <c r="W5" s="1"/>
    </row>
    <row r="6" spans="1:23" x14ac:dyDescent="0.25">
      <c r="A6" s="8" t="s">
        <v>8</v>
      </c>
      <c r="B6" s="23" t="s">
        <v>9</v>
      </c>
      <c r="C6" s="41" t="s">
        <v>10</v>
      </c>
      <c r="D6" s="43"/>
      <c r="E6" s="40" t="s">
        <v>11</v>
      </c>
      <c r="F6" s="41"/>
      <c r="G6" s="43" t="s">
        <v>10</v>
      </c>
      <c r="H6" s="43"/>
      <c r="I6" s="40" t="s">
        <v>11</v>
      </c>
      <c r="J6" s="41"/>
      <c r="K6" s="43" t="s">
        <v>10</v>
      </c>
      <c r="L6" s="43"/>
      <c r="M6" s="40" t="s">
        <v>11</v>
      </c>
      <c r="N6" s="41"/>
      <c r="O6" s="43" t="s">
        <v>10</v>
      </c>
      <c r="P6" s="43"/>
      <c r="Q6" s="40" t="s">
        <v>11</v>
      </c>
      <c r="R6" s="41"/>
      <c r="S6" s="44" t="s">
        <v>12</v>
      </c>
      <c r="T6" s="38"/>
      <c r="U6" s="44" t="s">
        <v>13</v>
      </c>
      <c r="V6" s="39"/>
      <c r="W6" s="1"/>
    </row>
    <row r="7" spans="1:23" x14ac:dyDescent="0.25">
      <c r="A7" s="9"/>
      <c r="B7" s="24" t="s">
        <v>14</v>
      </c>
      <c r="C7" s="20" t="s">
        <v>15</v>
      </c>
      <c r="D7" s="21" t="s">
        <v>16</v>
      </c>
      <c r="E7" s="21" t="s">
        <v>15</v>
      </c>
      <c r="F7" s="21" t="s">
        <v>16</v>
      </c>
      <c r="G7" s="21" t="s">
        <v>15</v>
      </c>
      <c r="H7" s="21" t="s">
        <v>16</v>
      </c>
      <c r="I7" s="21" t="s">
        <v>15</v>
      </c>
      <c r="J7" s="21" t="s">
        <v>16</v>
      </c>
      <c r="K7" s="21" t="s">
        <v>15</v>
      </c>
      <c r="L7" s="21" t="s">
        <v>16</v>
      </c>
      <c r="M7" s="21" t="s">
        <v>15</v>
      </c>
      <c r="N7" s="21" t="s">
        <v>16</v>
      </c>
      <c r="O7" s="21" t="s">
        <v>15</v>
      </c>
      <c r="P7" s="21" t="s">
        <v>16</v>
      </c>
      <c r="Q7" s="21" t="s">
        <v>15</v>
      </c>
      <c r="R7" s="21" t="s">
        <v>16</v>
      </c>
      <c r="S7" s="21" t="s">
        <v>17</v>
      </c>
      <c r="T7" s="21" t="s">
        <v>18</v>
      </c>
      <c r="U7" s="21" t="s">
        <v>17</v>
      </c>
      <c r="V7" s="21" t="s">
        <v>18</v>
      </c>
      <c r="W7" s="1"/>
    </row>
    <row r="8" spans="1:23" x14ac:dyDescent="0.25">
      <c r="A8" s="10">
        <v>1</v>
      </c>
      <c r="B8" s="59" t="s">
        <v>25</v>
      </c>
      <c r="C8" s="10">
        <v>18669</v>
      </c>
      <c r="D8" s="10">
        <v>154</v>
      </c>
      <c r="E8" s="10">
        <v>18669</v>
      </c>
      <c r="F8" s="10">
        <v>154</v>
      </c>
      <c r="G8" s="10">
        <v>11795</v>
      </c>
      <c r="H8" s="10">
        <v>154</v>
      </c>
      <c r="I8" s="10">
        <v>11795</v>
      </c>
      <c r="J8" s="10">
        <v>154</v>
      </c>
      <c r="K8" s="10">
        <v>5115</v>
      </c>
      <c r="L8" s="10">
        <v>0</v>
      </c>
      <c r="M8" s="10">
        <v>5115</v>
      </c>
      <c r="N8" s="10">
        <v>0</v>
      </c>
      <c r="O8" s="10">
        <v>1759</v>
      </c>
      <c r="P8" s="10">
        <v>0</v>
      </c>
      <c r="Q8" s="10">
        <v>1759</v>
      </c>
      <c r="R8" s="10">
        <v>0</v>
      </c>
      <c r="S8" s="10">
        <v>5115</v>
      </c>
      <c r="T8" s="10">
        <v>5115</v>
      </c>
      <c r="U8" s="52">
        <v>176</v>
      </c>
      <c r="V8" s="53">
        <v>176</v>
      </c>
      <c r="W8" s="1"/>
    </row>
    <row r="9" spans="1:23" x14ac:dyDescent="0.25">
      <c r="A9" s="10">
        <v>2</v>
      </c>
      <c r="B9" s="60" t="s">
        <v>26</v>
      </c>
      <c r="C9" s="10">
        <v>6077</v>
      </c>
      <c r="D9" s="10">
        <v>418</v>
      </c>
      <c r="E9" s="10">
        <v>6037</v>
      </c>
      <c r="F9" s="10">
        <v>418</v>
      </c>
      <c r="G9" s="10">
        <v>2805</v>
      </c>
      <c r="H9" s="10">
        <v>168</v>
      </c>
      <c r="I9" s="10">
        <v>2802</v>
      </c>
      <c r="J9" s="10">
        <v>168</v>
      </c>
      <c r="K9" s="10">
        <v>1150</v>
      </c>
      <c r="L9" s="10">
        <v>75</v>
      </c>
      <c r="M9" s="10">
        <v>1150</v>
      </c>
      <c r="N9" s="10">
        <v>75</v>
      </c>
      <c r="O9" s="10">
        <v>2122</v>
      </c>
      <c r="P9" s="10">
        <v>175</v>
      </c>
      <c r="Q9" s="10">
        <v>2085</v>
      </c>
      <c r="R9" s="10">
        <v>175</v>
      </c>
      <c r="S9" s="52">
        <v>575</v>
      </c>
      <c r="T9" s="10">
        <v>575</v>
      </c>
      <c r="U9" s="53">
        <v>92.2</v>
      </c>
      <c r="V9" s="53">
        <v>90</v>
      </c>
      <c r="W9" s="1"/>
    </row>
    <row r="10" spans="1:23" x14ac:dyDescent="0.25">
      <c r="A10" s="10">
        <v>3</v>
      </c>
      <c r="B10" s="60" t="s">
        <v>27</v>
      </c>
      <c r="C10" s="10">
        <v>4035</v>
      </c>
      <c r="D10" s="10">
        <v>2</v>
      </c>
      <c r="E10" s="10">
        <v>4005</v>
      </c>
      <c r="F10" s="10">
        <v>2</v>
      </c>
      <c r="G10" s="10">
        <v>2035</v>
      </c>
      <c r="H10" s="10">
        <v>2</v>
      </c>
      <c r="I10" s="10">
        <v>2025</v>
      </c>
      <c r="J10" s="10">
        <v>2</v>
      </c>
      <c r="K10" s="10" t="s">
        <v>33</v>
      </c>
      <c r="L10" s="10" t="s">
        <v>33</v>
      </c>
      <c r="M10" s="10" t="s">
        <v>33</v>
      </c>
      <c r="N10" s="10" t="s">
        <v>33</v>
      </c>
      <c r="O10" s="10">
        <v>2000</v>
      </c>
      <c r="P10" s="10">
        <v>0</v>
      </c>
      <c r="Q10" s="10">
        <v>1980</v>
      </c>
      <c r="R10" s="10">
        <v>0</v>
      </c>
      <c r="S10" s="52" t="s">
        <v>33</v>
      </c>
      <c r="T10" s="10" t="s">
        <v>33</v>
      </c>
      <c r="U10" s="52">
        <v>100</v>
      </c>
      <c r="V10" s="53">
        <v>99</v>
      </c>
      <c r="W10" s="1"/>
    </row>
    <row r="11" spans="1:23" ht="15" customHeight="1" x14ac:dyDescent="0.25">
      <c r="A11" s="10">
        <v>4</v>
      </c>
      <c r="B11" s="60" t="s">
        <v>28</v>
      </c>
      <c r="C11" s="10">
        <v>3736</v>
      </c>
      <c r="D11" s="10">
        <v>17</v>
      </c>
      <c r="E11" s="10">
        <v>3735</v>
      </c>
      <c r="F11" s="10">
        <v>17</v>
      </c>
      <c r="G11" s="10">
        <v>1354</v>
      </c>
      <c r="H11" s="10">
        <v>17</v>
      </c>
      <c r="I11" s="10">
        <v>1354</v>
      </c>
      <c r="J11" s="10">
        <v>17</v>
      </c>
      <c r="K11" s="10">
        <v>1570</v>
      </c>
      <c r="L11" s="10">
        <v>0</v>
      </c>
      <c r="M11" s="10">
        <v>1570</v>
      </c>
      <c r="N11" s="10">
        <v>0</v>
      </c>
      <c r="O11" s="10">
        <v>812</v>
      </c>
      <c r="P11" s="10">
        <v>0</v>
      </c>
      <c r="Q11" s="10">
        <v>811</v>
      </c>
      <c r="R11" s="10">
        <v>0</v>
      </c>
      <c r="S11" s="52">
        <v>785</v>
      </c>
      <c r="T11" s="10">
        <v>785</v>
      </c>
      <c r="U11" s="52">
        <v>47</v>
      </c>
      <c r="V11" s="53">
        <v>47</v>
      </c>
      <c r="W11" s="1"/>
    </row>
    <row r="12" spans="1:23" x14ac:dyDescent="0.25">
      <c r="A12" s="10">
        <v>5</v>
      </c>
      <c r="B12" s="60" t="s">
        <v>29</v>
      </c>
      <c r="C12" s="10">
        <v>5855</v>
      </c>
      <c r="D12" s="10">
        <v>398</v>
      </c>
      <c r="E12" s="10">
        <v>5475</v>
      </c>
      <c r="F12" s="10">
        <v>406</v>
      </c>
      <c r="G12" s="10">
        <v>1997</v>
      </c>
      <c r="H12" s="10">
        <v>10</v>
      </c>
      <c r="I12" s="10">
        <v>1744</v>
      </c>
      <c r="J12" s="10">
        <v>6</v>
      </c>
      <c r="K12" s="10">
        <v>2054</v>
      </c>
      <c r="L12" s="10">
        <v>372</v>
      </c>
      <c r="M12" s="10">
        <v>2046</v>
      </c>
      <c r="N12" s="10">
        <v>372</v>
      </c>
      <c r="O12" s="10">
        <v>1804</v>
      </c>
      <c r="P12" s="10">
        <v>16</v>
      </c>
      <c r="Q12" s="10">
        <v>1685</v>
      </c>
      <c r="R12" s="10">
        <v>28</v>
      </c>
      <c r="S12" s="52">
        <v>1027</v>
      </c>
      <c r="T12" s="10">
        <v>1023</v>
      </c>
      <c r="U12" s="52">
        <v>138</v>
      </c>
      <c r="V12" s="53">
        <v>129</v>
      </c>
      <c r="W12" s="1"/>
    </row>
    <row r="13" spans="1:23" x14ac:dyDescent="0.25">
      <c r="A13" s="10">
        <v>6</v>
      </c>
      <c r="B13" s="60" t="s">
        <v>30</v>
      </c>
      <c r="C13" s="10">
        <v>14115</v>
      </c>
      <c r="D13" s="10">
        <v>308</v>
      </c>
      <c r="E13" s="10">
        <v>14050</v>
      </c>
      <c r="F13" s="10">
        <v>325</v>
      </c>
      <c r="G13" s="10">
        <v>7685</v>
      </c>
      <c r="H13" s="10">
        <v>14</v>
      </c>
      <c r="I13" s="10">
        <v>7636</v>
      </c>
      <c r="J13" s="10">
        <v>13</v>
      </c>
      <c r="K13" s="10" t="s">
        <v>33</v>
      </c>
      <c r="L13" s="10" t="s">
        <v>33</v>
      </c>
      <c r="M13" s="10" t="s">
        <v>33</v>
      </c>
      <c r="N13" s="10" t="s">
        <v>33</v>
      </c>
      <c r="O13" s="10">
        <v>6430</v>
      </c>
      <c r="P13" s="10">
        <v>294</v>
      </c>
      <c r="Q13" s="10">
        <v>6414</v>
      </c>
      <c r="R13" s="10">
        <v>312</v>
      </c>
      <c r="S13" s="10" t="s">
        <v>33</v>
      </c>
      <c r="T13" s="10" t="s">
        <v>33</v>
      </c>
      <c r="U13" s="61">
        <v>229</v>
      </c>
      <c r="V13" s="53">
        <v>229</v>
      </c>
      <c r="W13" s="1"/>
    </row>
    <row r="14" spans="1:23" x14ac:dyDescent="0.25">
      <c r="A14" s="10">
        <v>7</v>
      </c>
      <c r="B14" s="60" t="s">
        <v>31</v>
      </c>
      <c r="C14" s="10">
        <v>5120</v>
      </c>
      <c r="D14" s="10">
        <v>252</v>
      </c>
      <c r="E14" s="10">
        <v>4398</v>
      </c>
      <c r="F14" s="10">
        <v>145</v>
      </c>
      <c r="G14" s="10">
        <v>390</v>
      </c>
      <c r="H14" s="10">
        <v>56</v>
      </c>
      <c r="I14" s="10">
        <v>288</v>
      </c>
      <c r="J14" s="10">
        <v>55</v>
      </c>
      <c r="K14" s="10">
        <v>693</v>
      </c>
      <c r="L14" s="10">
        <v>0</v>
      </c>
      <c r="M14" s="10">
        <v>653</v>
      </c>
      <c r="N14" s="10">
        <v>0</v>
      </c>
      <c r="O14" s="10">
        <v>4037</v>
      </c>
      <c r="P14" s="10">
        <v>196</v>
      </c>
      <c r="Q14" s="10">
        <v>3457</v>
      </c>
      <c r="R14" s="10">
        <v>90</v>
      </c>
      <c r="S14" s="52">
        <v>346</v>
      </c>
      <c r="T14" s="51">
        <v>326</v>
      </c>
      <c r="U14" s="52">
        <v>100</v>
      </c>
      <c r="V14" s="53">
        <v>86</v>
      </c>
      <c r="W14" s="1"/>
    </row>
    <row r="15" spans="1:23" x14ac:dyDescent="0.25">
      <c r="A15" s="47" t="s">
        <v>24</v>
      </c>
      <c r="B15" s="48"/>
      <c r="C15" s="29">
        <f t="shared" ref="C15:R15" si="0">SUM(C8:C14)</f>
        <v>57607</v>
      </c>
      <c r="D15" s="29">
        <f t="shared" si="0"/>
        <v>1549</v>
      </c>
      <c r="E15" s="29">
        <f t="shared" si="0"/>
        <v>56369</v>
      </c>
      <c r="F15" s="29">
        <f t="shared" si="0"/>
        <v>1467</v>
      </c>
      <c r="G15" s="29">
        <f t="shared" si="0"/>
        <v>28061</v>
      </c>
      <c r="H15" s="29">
        <f t="shared" si="0"/>
        <v>421</v>
      </c>
      <c r="I15" s="29">
        <f t="shared" si="0"/>
        <v>27644</v>
      </c>
      <c r="J15" s="29">
        <f t="shared" si="0"/>
        <v>415</v>
      </c>
      <c r="K15" s="29">
        <f t="shared" si="0"/>
        <v>10582</v>
      </c>
      <c r="L15" s="29">
        <f t="shared" si="0"/>
        <v>447</v>
      </c>
      <c r="M15" s="29">
        <f t="shared" si="0"/>
        <v>10534</v>
      </c>
      <c r="N15" s="29">
        <f t="shared" si="0"/>
        <v>447</v>
      </c>
      <c r="O15" s="29">
        <f t="shared" si="0"/>
        <v>18964</v>
      </c>
      <c r="P15" s="29">
        <f t="shared" si="0"/>
        <v>681</v>
      </c>
      <c r="Q15" s="29">
        <f t="shared" si="0"/>
        <v>18191</v>
      </c>
      <c r="R15" s="29">
        <f t="shared" si="0"/>
        <v>605</v>
      </c>
      <c r="S15" s="30">
        <v>1175</v>
      </c>
      <c r="T15" s="31">
        <v>1170</v>
      </c>
      <c r="U15" s="30">
        <v>125</v>
      </c>
      <c r="V15" s="32">
        <v>120</v>
      </c>
      <c r="W15" s="1"/>
    </row>
    <row r="16" spans="1:23" ht="15" customHeight="1" thickBot="1" x14ac:dyDescent="0.3">
      <c r="A16" s="11">
        <v>8</v>
      </c>
      <c r="B16" s="62" t="s">
        <v>32</v>
      </c>
      <c r="C16" s="10">
        <v>381064</v>
      </c>
      <c r="D16" s="10">
        <v>30205</v>
      </c>
      <c r="E16" s="10">
        <v>361389</v>
      </c>
      <c r="F16" s="10">
        <v>25809</v>
      </c>
      <c r="G16" s="11">
        <v>8369</v>
      </c>
      <c r="H16" s="11">
        <v>2181</v>
      </c>
      <c r="I16" s="11">
        <v>8369</v>
      </c>
      <c r="J16" s="11">
        <v>2181</v>
      </c>
      <c r="K16" s="10">
        <v>372695</v>
      </c>
      <c r="L16" s="10">
        <v>28024</v>
      </c>
      <c r="M16" s="10">
        <v>353020</v>
      </c>
      <c r="N16" s="10">
        <v>23628</v>
      </c>
      <c r="O16" s="11" t="s">
        <v>33</v>
      </c>
      <c r="P16" s="11" t="s">
        <v>33</v>
      </c>
      <c r="Q16" s="11" t="s">
        <v>33</v>
      </c>
      <c r="R16" s="11" t="s">
        <v>33</v>
      </c>
      <c r="S16" s="63">
        <v>20705</v>
      </c>
      <c r="T16" s="11">
        <v>19612</v>
      </c>
      <c r="U16" s="63" t="s">
        <v>33</v>
      </c>
      <c r="V16" s="64" t="s">
        <v>33</v>
      </c>
      <c r="W16" s="1"/>
    </row>
    <row r="17" spans="1:23" ht="15.75" thickBot="1" x14ac:dyDescent="0.3">
      <c r="A17" s="45" t="s">
        <v>24</v>
      </c>
      <c r="B17" s="46"/>
      <c r="C17" s="13">
        <f t="shared" ref="C17:R17" si="1">SUM(C15:C16)</f>
        <v>438671</v>
      </c>
      <c r="D17" s="13">
        <f t="shared" si="1"/>
        <v>31754</v>
      </c>
      <c r="E17" s="13">
        <f t="shared" si="1"/>
        <v>417758</v>
      </c>
      <c r="F17" s="27">
        <f t="shared" si="1"/>
        <v>27276</v>
      </c>
      <c r="G17" s="13">
        <f t="shared" si="1"/>
        <v>36430</v>
      </c>
      <c r="H17" s="13">
        <f t="shared" si="1"/>
        <v>2602</v>
      </c>
      <c r="I17" s="13">
        <f t="shared" si="1"/>
        <v>36013</v>
      </c>
      <c r="J17" s="13">
        <f t="shared" si="1"/>
        <v>2596</v>
      </c>
      <c r="K17" s="13">
        <f t="shared" si="1"/>
        <v>383277</v>
      </c>
      <c r="L17" s="13">
        <f t="shared" si="1"/>
        <v>28471</v>
      </c>
      <c r="M17" s="13">
        <f t="shared" si="1"/>
        <v>363554</v>
      </c>
      <c r="N17" s="13">
        <f t="shared" si="1"/>
        <v>24075</v>
      </c>
      <c r="O17" s="13">
        <f t="shared" si="1"/>
        <v>18964</v>
      </c>
      <c r="P17" s="13">
        <f t="shared" si="1"/>
        <v>681</v>
      </c>
      <c r="Q17" s="13">
        <f t="shared" si="1"/>
        <v>18191</v>
      </c>
      <c r="R17" s="13">
        <f t="shared" si="1"/>
        <v>605</v>
      </c>
      <c r="S17" s="28">
        <v>14195</v>
      </c>
      <c r="T17" s="13">
        <v>13464</v>
      </c>
      <c r="U17" s="28">
        <v>125</v>
      </c>
      <c r="V17" s="28">
        <v>120</v>
      </c>
      <c r="W17" s="1"/>
    </row>
    <row r="18" spans="1:23" s="6" customFormat="1" ht="12.75" x14ac:dyDescent="0.2">
      <c r="A18" s="25"/>
      <c r="B18" s="26"/>
      <c r="C18" s="58">
        <f>C17-E17</f>
        <v>20913</v>
      </c>
      <c r="D18" s="26"/>
      <c r="E18" s="26"/>
      <c r="F18" s="26"/>
      <c r="G18" s="26"/>
      <c r="H18" s="26"/>
      <c r="I18" s="26"/>
      <c r="J18" s="26"/>
      <c r="K18" s="26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</sheetData>
  <sortState ref="B40:D47">
    <sortCondition ref="C40"/>
  </sortState>
  <mergeCells count="20">
    <mergeCell ref="O6:P6"/>
    <mergeCell ref="Q6:R6"/>
    <mergeCell ref="S6:T6"/>
    <mergeCell ref="U6:V6"/>
    <mergeCell ref="A15:B15"/>
    <mergeCell ref="K6:L6"/>
    <mergeCell ref="M6:N6"/>
    <mergeCell ref="A17:B17"/>
    <mergeCell ref="C6:D6"/>
    <mergeCell ref="E6:F6"/>
    <mergeCell ref="G6:H6"/>
    <mergeCell ref="I6:J6"/>
    <mergeCell ref="A2:V2"/>
    <mergeCell ref="C4:V4"/>
    <mergeCell ref="C5:F5"/>
    <mergeCell ref="G5:J5"/>
    <mergeCell ref="K5:N5"/>
    <mergeCell ref="O5:R5"/>
    <mergeCell ref="S5:T5"/>
    <mergeCell ref="U5:V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workbookViewId="0">
      <selection activeCell="N23" sqref="N23"/>
    </sheetView>
  </sheetViews>
  <sheetFormatPr defaultRowHeight="15" x14ac:dyDescent="0.25"/>
  <sheetData>
    <row r="2" spans="1:2" x14ac:dyDescent="0.25">
      <c r="A2" t="s">
        <v>11</v>
      </c>
      <c r="B2" s="12">
        <v>0.96</v>
      </c>
    </row>
    <row r="3" spans="1:2" x14ac:dyDescent="0.25">
      <c r="A3" t="s">
        <v>34</v>
      </c>
      <c r="B3" s="12">
        <v>0.04</v>
      </c>
    </row>
    <row r="7" spans="1:2" x14ac:dyDescent="0.25">
      <c r="A7" t="s">
        <v>11</v>
      </c>
      <c r="B7" s="12">
        <v>0.94</v>
      </c>
    </row>
    <row r="8" spans="1:2" x14ac:dyDescent="0.25">
      <c r="A8" t="s">
        <v>34</v>
      </c>
      <c r="B8" s="12">
        <v>0.06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2014-01-10T06:36:02Z</dcterms:created>
  <dcterms:modified xsi:type="dcterms:W3CDTF">2016-06-13T13:32:24Z</dcterms:modified>
</cp:coreProperties>
</file>